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0730" windowHeight="10545" activeTab="0"/>
  </bookViews>
  <sheets>
    <sheet name="VNP_2022" sheetId="1" r:id="rId1"/>
  </sheets>
  <definedNames/>
  <calcPr calcId="152511"/>
  <extLst/>
</workbook>
</file>

<file path=xl/sharedStrings.xml><?xml version="1.0" encoding="utf-8"?>
<sst xmlns="http://schemas.openxmlformats.org/spreadsheetml/2006/main" count="173" uniqueCount="163">
  <si>
    <t>Příloha č. 2</t>
  </si>
  <si>
    <t>rok</t>
  </si>
  <si>
    <t>Legenda k mapám : výhrab</t>
  </si>
  <si>
    <t>Seznam volných neudržovaných ploch a četnosti a druhy jejich údržby</t>
  </si>
  <si>
    <t xml:space="preserve"> Pokos </t>
  </si>
  <si>
    <t>Výhrab</t>
  </si>
  <si>
    <t xml:space="preserve"> Živé ploty</t>
  </si>
  <si>
    <t>skup.keřů</t>
  </si>
  <si>
    <t>záhony</t>
  </si>
  <si>
    <t>ostatní</t>
  </si>
  <si>
    <t>poř. č.</t>
  </si>
  <si>
    <t xml:space="preserve"> k.ú.</t>
  </si>
  <si>
    <t>priorita</t>
  </si>
  <si>
    <t xml:space="preserve"> název plochy</t>
  </si>
  <si>
    <t>výměra (m2)</t>
  </si>
  <si>
    <t>I.kolo</t>
  </si>
  <si>
    <t>II.kolo</t>
  </si>
  <si>
    <t>III.kolo</t>
  </si>
  <si>
    <t>IV.kolo</t>
  </si>
  <si>
    <t>V.kolo</t>
  </si>
  <si>
    <t>suma (m2)</t>
  </si>
  <si>
    <t>m2</t>
  </si>
  <si>
    <t xml:space="preserve"> poznámka</t>
  </si>
  <si>
    <t>bm</t>
  </si>
  <si>
    <t>ročně</t>
  </si>
  <si>
    <t>suma</t>
  </si>
  <si>
    <t>Město Brno</t>
  </si>
  <si>
    <t>Údolní</t>
  </si>
  <si>
    <t>Černá Pole</t>
  </si>
  <si>
    <t>Koliště 11</t>
  </si>
  <si>
    <t>Stránice</t>
  </si>
  <si>
    <t>Bohuslava Martinů 24 - 50</t>
  </si>
  <si>
    <t>Bohuslava Martinů 7-13</t>
  </si>
  <si>
    <t>Barvičova - Rezkova - B. Martinů                 - Preslova</t>
  </si>
  <si>
    <t>Dostálova</t>
  </si>
  <si>
    <t>Kaplanova + schody na Rezkovu</t>
  </si>
  <si>
    <t>Všetičkova</t>
  </si>
  <si>
    <t>Preslova 62 - 66 + nad garážemi + slepá</t>
  </si>
  <si>
    <t>Preslova - konečná MHD</t>
  </si>
  <si>
    <t>Helceletova</t>
  </si>
  <si>
    <t>Dostálova - Barvičova</t>
  </si>
  <si>
    <t>Kalvodova před vodárnami</t>
  </si>
  <si>
    <t>Pisárky</t>
  </si>
  <si>
    <t>Preslova 17 - 19</t>
  </si>
  <si>
    <t>Bauerova za BVaK  u Svratky</t>
  </si>
  <si>
    <t>Bauerova RAMPA (od tunelu po Poříčí),           Křížkovského</t>
  </si>
  <si>
    <t>Pisárecká - park u pomníku</t>
  </si>
  <si>
    <t>Neumannova 26 - 26b</t>
  </si>
  <si>
    <t>Hlinky, pod kaštany, Výstavní</t>
  </si>
  <si>
    <t>Pisárecká před BVaK</t>
  </si>
  <si>
    <t>Žabovřeská - Hlinky</t>
  </si>
  <si>
    <t>Neumannova - spodní část</t>
  </si>
  <si>
    <t>Neumannova</t>
  </si>
  <si>
    <t>Pisárecká - Antonína Procházky</t>
  </si>
  <si>
    <t>Veveří</t>
  </si>
  <si>
    <t xml:space="preserve">Rybkova </t>
  </si>
  <si>
    <t>Konečného nám. 2</t>
  </si>
  <si>
    <t>Konečného nám. 5</t>
  </si>
  <si>
    <t>Tučkova před divadlem Polárka</t>
  </si>
  <si>
    <t>Závodní</t>
  </si>
  <si>
    <t>Botanická - Dřevařská</t>
  </si>
  <si>
    <t>Tučkova 24</t>
  </si>
  <si>
    <t>Grohova 45a - 49</t>
  </si>
  <si>
    <t>Burešova 10</t>
  </si>
  <si>
    <t>1552 vedeno v ostatních</t>
  </si>
  <si>
    <t>Kraví hora - jih</t>
  </si>
  <si>
    <t>pouze u cesty a silnice</t>
  </si>
  <si>
    <t>Kraví hora - sever</t>
  </si>
  <si>
    <t>Žižkova</t>
  </si>
  <si>
    <t>Šumavská - Veveří</t>
  </si>
  <si>
    <t>pouze u silnice a parkoviště</t>
  </si>
  <si>
    <t>Právnická fakulta</t>
  </si>
  <si>
    <t>Zahradníkova - Botanická</t>
  </si>
  <si>
    <t>Kraví hora nad koupalištěm</t>
  </si>
  <si>
    <t>Cihlářská - Burešova</t>
  </si>
  <si>
    <t>Kadetka</t>
  </si>
  <si>
    <t>Antonínská 8 - vnitroblok</t>
  </si>
  <si>
    <t>Staré Brno</t>
  </si>
  <si>
    <t>Pekařská - Anenská</t>
  </si>
  <si>
    <t>Vinařská</t>
  </si>
  <si>
    <t>Rybářská</t>
  </si>
  <si>
    <t>Náplavka</t>
  </si>
  <si>
    <t>Křídlovická 19a  a 27</t>
  </si>
  <si>
    <t>Pivovarská + dolík</t>
  </si>
  <si>
    <t>1567 jen Pivovarská kolem zdi</t>
  </si>
  <si>
    <t>Garážový dvůr Trýbova</t>
  </si>
  <si>
    <t>Schovaná</t>
  </si>
  <si>
    <t>Tomešova - Tvrdého</t>
  </si>
  <si>
    <t>Vaňkovo nám.</t>
  </si>
  <si>
    <t>Pellicova - Sladová</t>
  </si>
  <si>
    <t>Vodní</t>
  </si>
  <si>
    <t>Lipová 1c</t>
  </si>
  <si>
    <t>Křídlovická - Bezručova</t>
  </si>
  <si>
    <t>Křídlovická u Nových sadů u domu</t>
  </si>
  <si>
    <t>Štýřice</t>
  </si>
  <si>
    <t>Vsetínská 4 - 6</t>
  </si>
  <si>
    <t>Gallašova 2 - 10,  Grmelova 10</t>
  </si>
  <si>
    <t>Vídeňská u hřbitova</t>
  </si>
  <si>
    <t>Horní za školou</t>
  </si>
  <si>
    <t>Stráň - Horní</t>
  </si>
  <si>
    <t>Jihlavská - Krematorní</t>
  </si>
  <si>
    <t>Pražákova</t>
  </si>
  <si>
    <t>Heršpická</t>
  </si>
  <si>
    <t>Vídeňská - Jihlavská (Business park)</t>
  </si>
  <si>
    <t>Heršpická u křižovatky</t>
  </si>
  <si>
    <t>Vídeňská - Jílová</t>
  </si>
  <si>
    <t>Havlenova - Vídeňská</t>
  </si>
  <si>
    <t>Vídeńská p.č. 640/9 (u telefonní budky)                       a Vinohrady</t>
  </si>
  <si>
    <t>Kamenná 4a  a  k domovu důchodců</t>
  </si>
  <si>
    <t>Taborského nábřeží</t>
  </si>
  <si>
    <t>Polní</t>
  </si>
  <si>
    <t>Polní  - Renneská</t>
  </si>
  <si>
    <t>Červený kopec - louka + vyhlídka</t>
  </si>
  <si>
    <t xml:space="preserve">Vsetínská </t>
  </si>
  <si>
    <t>Heršpická u soudu</t>
  </si>
  <si>
    <t>Renneská třída</t>
  </si>
  <si>
    <t>Vinohrady</t>
  </si>
  <si>
    <t>Strážní</t>
  </si>
  <si>
    <t>Trnitá</t>
  </si>
  <si>
    <t>Křenová - Vlhká</t>
  </si>
  <si>
    <t>Úzká u Katastrálního úřadu</t>
  </si>
  <si>
    <t>Plotní</t>
  </si>
  <si>
    <t>Podnásepní</t>
  </si>
  <si>
    <t>Hladíkova</t>
  </si>
  <si>
    <t>Masná</t>
  </si>
  <si>
    <t>Uhelná</t>
  </si>
  <si>
    <t>Zderadova</t>
  </si>
  <si>
    <t>Plotní-Dornych, Vichr</t>
  </si>
  <si>
    <t>Masná - Hladíkova</t>
  </si>
  <si>
    <t>Zábrdovice</t>
  </si>
  <si>
    <t>Příkop + Milady Horákové</t>
  </si>
  <si>
    <t>Stará - Bratislavská</t>
  </si>
  <si>
    <t>Plynárenská</t>
  </si>
  <si>
    <t>Plynárenská - Špitálka</t>
  </si>
  <si>
    <t>Plynárenská u E.ON</t>
  </si>
  <si>
    <t>Stavební</t>
  </si>
  <si>
    <t>Botanická 43 vnitroblok</t>
  </si>
  <si>
    <t>Čápkova - Úvoz - Jana Uhra - jen část</t>
  </si>
  <si>
    <t>Úvoz 7 - 9</t>
  </si>
  <si>
    <t>Studánka</t>
  </si>
  <si>
    <t>Poříčí - Křídlovická - jen část</t>
  </si>
  <si>
    <t>Botanická 5 - 7</t>
  </si>
  <si>
    <t>*</t>
  </si>
  <si>
    <t>Celková výměra všech lokalit silniční zeleně k údržbě dle této smlouvy:</t>
  </si>
  <si>
    <t>z toho výměra travnaté plochy k pokosu:</t>
  </si>
  <si>
    <t>z toho výměra plochy keřových porostů:</t>
  </si>
  <si>
    <t>z toho výměra plochy živých plotů:</t>
  </si>
  <si>
    <t>z toho výměra ostatních druhů ploch (záhony, ostatní)</t>
  </si>
  <si>
    <t>Celkem:</t>
  </si>
  <si>
    <t>skup. stromů</t>
  </si>
  <si>
    <t>stromy VZMB</t>
  </si>
  <si>
    <t>Dornych u Junáka</t>
  </si>
  <si>
    <t>Sam. stromy</t>
  </si>
  <si>
    <t>sam. keře</t>
  </si>
  <si>
    <t>sam. stojící stromy</t>
  </si>
  <si>
    <t>sam. stojící keře</t>
  </si>
  <si>
    <t>skupiny stromy</t>
  </si>
  <si>
    <t>VI.kolo</t>
  </si>
  <si>
    <t>skup.keřů-suma</t>
  </si>
  <si>
    <t>sam.keře-suma</t>
  </si>
  <si>
    <t>živ.ploty-suma</t>
  </si>
  <si>
    <t>Preslova 5 - Neumannova, Neum.  - Lipová</t>
  </si>
  <si>
    <t>Rezkova - průchod do Wilsonova lesa, schody na       B. Martinů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</si>
</sst>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rgb="FF000000"/>
      <name val="Calibri"/>
      <family val="2"/>
    </font>
    <font>
      <sz val="10"/>
      <name val="Arial"/>
      <family val="2"/>
    </font>
    <font>
      <b/>
      <u val="single"/>
      <sz val="7"/>
      <color rgb="FF000000"/>
      <name val="Arial"/>
      <family val="2"/>
    </font>
    <font>
      <sz val="7"/>
      <color rgb="FF000000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i/>
      <sz val="7"/>
      <color rgb="FF000000"/>
      <name val="Arial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  <font>
      <sz val="7"/>
      <color rgb="FFFF0000"/>
      <name val="Calibri"/>
      <family val="2"/>
    </font>
    <font>
      <sz val="11"/>
      <color rgb="FFFF0000"/>
      <name val="Calibri"/>
      <family val="2"/>
    </font>
    <font>
      <b/>
      <sz val="7"/>
      <color rgb="FF000000"/>
      <name val="Calibri"/>
      <family val="2"/>
    </font>
    <font>
      <b/>
      <sz val="8"/>
      <color rgb="FF000000"/>
      <name val="Calibri"/>
      <family val="2"/>
    </font>
    <font>
      <sz val="7"/>
      <color theme="4"/>
      <name val="Arial"/>
      <family val="2"/>
    </font>
    <font>
      <b/>
      <sz val="7"/>
      <color theme="4" tint="-0.24997000396251678"/>
      <name val="Arial"/>
      <family val="2"/>
    </font>
    <font>
      <sz val="7"/>
      <color theme="4" tint="-0.24997000396251678"/>
      <name val="Arial"/>
      <family val="2"/>
    </font>
    <font>
      <sz val="7"/>
      <color theme="4" tint="-0.4999699890613556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/>
      <top/>
      <bottom style="medium">
        <color rgb="FF000000"/>
      </bottom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4" fillId="2" borderId="0" xfId="0" applyFont="1" applyFill="1"/>
    <xf numFmtId="0" fontId="5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5" fillId="0" borderId="3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1" xfId="0" applyFont="1" applyFill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5" fillId="2" borderId="13" xfId="0" applyFont="1" applyFill="1" applyBorder="1" applyAlignment="1">
      <alignment horizontal="center"/>
    </xf>
    <xf numFmtId="0" fontId="5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/>
    </xf>
    <xf numFmtId="0" fontId="3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5" fillId="2" borderId="16" xfId="0" applyFont="1" applyFill="1" applyBorder="1" applyAlignment="1">
      <alignment horizontal="center"/>
    </xf>
    <xf numFmtId="0" fontId="5" fillId="0" borderId="16" xfId="0" applyFont="1" applyBorder="1"/>
    <xf numFmtId="0" fontId="4" fillId="2" borderId="16" xfId="0" applyFont="1" applyFill="1" applyBorder="1"/>
    <xf numFmtId="0" fontId="4" fillId="2" borderId="17" xfId="0" applyFont="1" applyFill="1" applyBorder="1"/>
    <xf numFmtId="0" fontId="3" fillId="0" borderId="16" xfId="0" applyFont="1" applyBorder="1"/>
    <xf numFmtId="0" fontId="4" fillId="2" borderId="16" xfId="0" applyFont="1" applyFill="1" applyBorder="1" applyAlignment="1">
      <alignment horizontal="center"/>
    </xf>
    <xf numFmtId="0" fontId="5" fillId="0" borderId="16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5" fillId="2" borderId="16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/>
    <xf numFmtId="0" fontId="8" fillId="2" borderId="16" xfId="0" applyFont="1" applyFill="1" applyBorder="1" applyAlignment="1">
      <alignment horizontal="center"/>
    </xf>
    <xf numFmtId="0" fontId="8" fillId="0" borderId="16" xfId="0" applyFont="1" applyBorder="1"/>
    <xf numFmtId="0" fontId="7" fillId="2" borderId="16" xfId="0" applyFont="1" applyFill="1" applyBorder="1"/>
    <xf numFmtId="0" fontId="7" fillId="2" borderId="16" xfId="0" applyFont="1" applyFill="1" applyBorder="1" applyAlignment="1">
      <alignment horizontal="center"/>
    </xf>
    <xf numFmtId="0" fontId="9" fillId="0" borderId="16" xfId="0" applyFont="1" applyBorder="1"/>
    <xf numFmtId="0" fontId="10" fillId="0" borderId="0" xfId="0" applyFont="1"/>
    <xf numFmtId="0" fontId="5" fillId="2" borderId="16" xfId="0" applyFont="1" applyFill="1" applyBorder="1"/>
    <xf numFmtId="0" fontId="4" fillId="2" borderId="16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/>
    </xf>
    <xf numFmtId="0" fontId="0" fillId="0" borderId="0" xfId="0" applyFont="1"/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8" xfId="0" applyFont="1" applyBorder="1"/>
    <xf numFmtId="0" fontId="5" fillId="2" borderId="8" xfId="0" applyFont="1" applyFill="1" applyBorder="1" applyAlignment="1">
      <alignment horizontal="center"/>
    </xf>
    <xf numFmtId="0" fontId="5" fillId="0" borderId="8" xfId="0" applyFont="1" applyBorder="1"/>
    <xf numFmtId="0" fontId="4" fillId="2" borderId="8" xfId="0" applyFont="1" applyFill="1" applyBorder="1"/>
    <xf numFmtId="0" fontId="4" fillId="2" borderId="8" xfId="0" applyFont="1" applyFill="1" applyBorder="1" applyAlignment="1">
      <alignment horizontal="center"/>
    </xf>
    <xf numFmtId="0" fontId="3" fillId="0" borderId="8" xfId="0" applyFont="1" applyBorder="1"/>
    <xf numFmtId="0" fontId="5" fillId="0" borderId="19" xfId="0" applyFont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/>
    <xf numFmtId="0" fontId="4" fillId="2" borderId="22" xfId="0" applyFont="1" applyFill="1" applyBorder="1"/>
    <xf numFmtId="0" fontId="5" fillId="0" borderId="23" xfId="0" applyFont="1" applyBorder="1"/>
    <xf numFmtId="0" fontId="5" fillId="0" borderId="20" xfId="0" applyFont="1" applyBorder="1"/>
    <xf numFmtId="0" fontId="11" fillId="0" borderId="20" xfId="0" applyFont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11" fillId="0" borderId="24" xfId="0" applyFont="1" applyBorder="1"/>
    <xf numFmtId="0" fontId="5" fillId="0" borderId="13" xfId="0" applyFont="1" applyBorder="1" applyAlignment="1">
      <alignment wrapText="1"/>
    </xf>
    <xf numFmtId="0" fontId="5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17" xfId="0" applyFont="1" applyBorder="1"/>
    <xf numFmtId="0" fontId="9" fillId="0" borderId="17" xfId="0" applyFont="1" applyBorder="1"/>
    <xf numFmtId="0" fontId="3" fillId="0" borderId="10" xfId="0" applyFont="1" applyBorder="1"/>
    <xf numFmtId="0" fontId="11" fillId="0" borderId="21" xfId="0" applyFont="1" applyBorder="1"/>
    <xf numFmtId="0" fontId="4" fillId="0" borderId="28" xfId="0" applyFont="1" applyFill="1" applyBorder="1"/>
    <xf numFmtId="0" fontId="4" fillId="0" borderId="28" xfId="0" applyFont="1" applyBorder="1"/>
    <xf numFmtId="0" fontId="7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5" fillId="0" borderId="10" xfId="0" applyFont="1" applyBorder="1" applyAlignment="1">
      <alignment horizontal="center"/>
    </xf>
    <xf numFmtId="0" fontId="13" fillId="2" borderId="16" xfId="0" applyFont="1" applyFill="1" applyBorder="1"/>
    <xf numFmtId="0" fontId="13" fillId="2" borderId="16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5" fillId="2" borderId="16" xfId="0" applyFont="1" applyFill="1" applyBorder="1"/>
    <xf numFmtId="0" fontId="15" fillId="2" borderId="16" xfId="0" applyFont="1" applyFill="1" applyBorder="1" applyAlignment="1">
      <alignment horizontal="center"/>
    </xf>
    <xf numFmtId="0" fontId="5" fillId="0" borderId="35" xfId="0" applyFont="1" applyBorder="1"/>
    <xf numFmtId="0" fontId="3" fillId="0" borderId="36" xfId="0" applyFont="1" applyBorder="1"/>
    <xf numFmtId="0" fontId="11" fillId="0" borderId="37" xfId="0" applyFont="1" applyBorder="1"/>
    <xf numFmtId="0" fontId="4" fillId="0" borderId="38" xfId="0" applyFont="1" applyBorder="1"/>
    <xf numFmtId="0" fontId="4" fillId="0" borderId="39" xfId="0" applyFont="1" applyBorder="1"/>
    <xf numFmtId="0" fontId="5" fillId="0" borderId="38" xfId="0" applyFont="1" applyBorder="1"/>
    <xf numFmtId="0" fontId="4" fillId="2" borderId="25" xfId="0" applyFont="1" applyFill="1" applyBorder="1"/>
    <xf numFmtId="0" fontId="4" fillId="2" borderId="17" xfId="0" applyFont="1" applyFill="1" applyBorder="1" applyAlignment="1">
      <alignment wrapText="1"/>
    </xf>
    <xf numFmtId="0" fontId="7" fillId="2" borderId="17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10" xfId="0" applyFont="1" applyFill="1" applyBorder="1"/>
    <xf numFmtId="0" fontId="3" fillId="0" borderId="40" xfId="0" applyFont="1" applyBorder="1"/>
    <xf numFmtId="0" fontId="3" fillId="0" borderId="41" xfId="0" applyFont="1" applyBorder="1"/>
    <xf numFmtId="0" fontId="4" fillId="2" borderId="41" xfId="0" applyFont="1" applyFill="1" applyBorder="1"/>
    <xf numFmtId="0" fontId="9" fillId="0" borderId="41" xfId="0" applyFont="1" applyBorder="1"/>
    <xf numFmtId="0" fontId="3" fillId="0" borderId="42" xfId="0" applyFont="1" applyBorder="1"/>
    <xf numFmtId="0" fontId="5" fillId="0" borderId="43" xfId="0" applyFont="1" applyBorder="1"/>
    <xf numFmtId="0" fontId="5" fillId="0" borderId="44" xfId="0" applyFont="1" applyBorder="1"/>
    <xf numFmtId="0" fontId="4" fillId="2" borderId="45" xfId="0" applyFont="1" applyFill="1" applyBorder="1"/>
    <xf numFmtId="0" fontId="4" fillId="2" borderId="46" xfId="0" applyFont="1" applyFill="1" applyBorder="1"/>
    <xf numFmtId="0" fontId="4" fillId="0" borderId="47" xfId="0" applyFont="1" applyBorder="1"/>
    <xf numFmtId="0" fontId="4" fillId="2" borderId="48" xfId="0" applyFont="1" applyFill="1" applyBorder="1"/>
    <xf numFmtId="0" fontId="4" fillId="0" borderId="49" xfId="0" applyFont="1" applyBorder="1"/>
    <xf numFmtId="0" fontId="4" fillId="2" borderId="48" xfId="0" applyFont="1" applyFill="1" applyBorder="1" applyAlignment="1">
      <alignment wrapText="1"/>
    </xf>
    <xf numFmtId="0" fontId="7" fillId="2" borderId="48" xfId="0" applyFont="1" applyFill="1" applyBorder="1"/>
    <xf numFmtId="0" fontId="7" fillId="0" borderId="49" xfId="0" applyFont="1" applyBorder="1"/>
    <xf numFmtId="0" fontId="4" fillId="2" borderId="50" xfId="0" applyFont="1" applyFill="1" applyBorder="1"/>
    <xf numFmtId="0" fontId="4" fillId="2" borderId="51" xfId="0" applyFont="1" applyFill="1" applyBorder="1"/>
    <xf numFmtId="0" fontId="4" fillId="0" borderId="52" xfId="0" applyFont="1" applyBorder="1"/>
    <xf numFmtId="0" fontId="11" fillId="0" borderId="53" xfId="0" applyFont="1" applyBorder="1"/>
    <xf numFmtId="0" fontId="5" fillId="0" borderId="54" xfId="0" applyFont="1" applyBorder="1"/>
    <xf numFmtId="0" fontId="3" fillId="0" borderId="45" xfId="0" applyFont="1" applyBorder="1"/>
    <xf numFmtId="0" fontId="3" fillId="0" borderId="46" xfId="0" applyFont="1" applyBorder="1"/>
    <xf numFmtId="0" fontId="3" fillId="0" borderId="47" xfId="0" applyFont="1" applyBorder="1"/>
    <xf numFmtId="0" fontId="3" fillId="0" borderId="48" xfId="0" applyFont="1" applyBorder="1"/>
    <xf numFmtId="0" fontId="9" fillId="0" borderId="48" xfId="0" applyFont="1" applyBorder="1"/>
    <xf numFmtId="0" fontId="3" fillId="0" borderId="50" xfId="0" applyFont="1" applyBorder="1"/>
    <xf numFmtId="0" fontId="3" fillId="0" borderId="51" xfId="0" applyFont="1" applyBorder="1"/>
    <xf numFmtId="0" fontId="4" fillId="0" borderId="55" xfId="0" applyFont="1" applyBorder="1"/>
    <xf numFmtId="0" fontId="4" fillId="0" borderId="56" xfId="0" applyFont="1" applyFill="1" applyBorder="1"/>
    <xf numFmtId="0" fontId="4" fillId="0" borderId="56" xfId="0" applyFont="1" applyBorder="1"/>
    <xf numFmtId="0" fontId="7" fillId="0" borderId="56" xfId="0" applyFont="1" applyBorder="1"/>
    <xf numFmtId="0" fontId="4" fillId="2" borderId="56" xfId="0" applyFont="1" applyFill="1" applyBorder="1"/>
    <xf numFmtId="0" fontId="4" fillId="0" borderId="57" xfId="0" applyFont="1" applyBorder="1"/>
    <xf numFmtId="0" fontId="4" fillId="0" borderId="58" xfId="0" applyFont="1" applyBorder="1"/>
    <xf numFmtId="0" fontId="4" fillId="0" borderId="59" xfId="0" applyFont="1" applyBorder="1"/>
    <xf numFmtId="0" fontId="4" fillId="0" borderId="59" xfId="0" applyFont="1" applyFill="1" applyBorder="1"/>
    <xf numFmtId="0" fontId="7" fillId="0" borderId="59" xfId="0" applyFont="1" applyBorder="1"/>
    <xf numFmtId="0" fontId="4" fillId="0" borderId="60" xfId="0" applyFont="1" applyBorder="1"/>
    <xf numFmtId="0" fontId="4" fillId="0" borderId="61" xfId="0" applyFont="1" applyBorder="1"/>
    <xf numFmtId="0" fontId="4" fillId="0" borderId="62" xfId="0" applyFont="1" applyBorder="1"/>
    <xf numFmtId="0" fontId="4" fillId="0" borderId="63" xfId="0" applyFont="1" applyBorder="1"/>
    <xf numFmtId="0" fontId="4" fillId="0" borderId="34" xfId="0" applyFont="1" applyFill="1" applyBorder="1"/>
    <xf numFmtId="0" fontId="4" fillId="0" borderId="64" xfId="0" applyFont="1" applyFill="1" applyBorder="1"/>
    <xf numFmtId="0" fontId="7" fillId="0" borderId="34" xfId="0" applyFont="1" applyBorder="1"/>
    <xf numFmtId="0" fontId="4" fillId="0" borderId="65" xfId="0" applyFont="1" applyFill="1" applyBorder="1"/>
    <xf numFmtId="0" fontId="5" fillId="0" borderId="66" xfId="0" applyFont="1" applyFill="1" applyBorder="1" applyAlignment="1">
      <alignment wrapText="1"/>
    </xf>
    <xf numFmtId="0" fontId="5" fillId="0" borderId="67" xfId="0" applyFont="1" applyFill="1" applyBorder="1" applyAlignment="1">
      <alignment wrapText="1"/>
    </xf>
    <xf numFmtId="0" fontId="4" fillId="0" borderId="68" xfId="0" applyFont="1" applyBorder="1"/>
    <xf numFmtId="0" fontId="5" fillId="0" borderId="32" xfId="0" applyFont="1" applyBorder="1"/>
    <xf numFmtId="0" fontId="5" fillId="0" borderId="65" xfId="0" applyFont="1" applyBorder="1"/>
    <xf numFmtId="0" fontId="5" fillId="0" borderId="50" xfId="0" applyFont="1" applyBorder="1"/>
    <xf numFmtId="0" fontId="5" fillId="0" borderId="69" xfId="0" applyFont="1" applyBorder="1"/>
    <xf numFmtId="0" fontId="5" fillId="0" borderId="70" xfId="0" applyFont="1" applyBorder="1"/>
    <xf numFmtId="0" fontId="11" fillId="0" borderId="28" xfId="0" applyFont="1" applyBorder="1"/>
    <xf numFmtId="0" fontId="11" fillId="0" borderId="59" xfId="0" applyFont="1" applyBorder="1"/>
    <xf numFmtId="0" fontId="16" fillId="2" borderId="16" xfId="0" applyFont="1" applyFill="1" applyBorder="1"/>
    <xf numFmtId="0" fontId="4" fillId="0" borderId="8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71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72" xfId="0" applyFont="1" applyBorder="1" applyAlignment="1">
      <alignment horizontal="left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66" xfId="0" applyFont="1" applyFill="1" applyBorder="1" applyAlignment="1">
      <alignment horizontal="center" wrapText="1"/>
    </xf>
    <xf numFmtId="0" fontId="5" fillId="0" borderId="76" xfId="0" applyFont="1" applyFill="1" applyBorder="1" applyAlignment="1">
      <alignment horizontal="center" wrapText="1"/>
    </xf>
    <xf numFmtId="0" fontId="5" fillId="0" borderId="67" xfId="0" applyFont="1" applyFill="1" applyBorder="1" applyAlignment="1">
      <alignment horizontal="center" wrapText="1"/>
    </xf>
    <xf numFmtId="0" fontId="12" fillId="0" borderId="2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3"/>
  <sheetViews>
    <sheetView tabSelected="1" workbookViewId="0" topLeftCell="A90">
      <selection activeCell="B107" sqref="B107"/>
    </sheetView>
  </sheetViews>
  <sheetFormatPr defaultColWidth="9.140625" defaultRowHeight="15"/>
  <cols>
    <col min="1" max="3" width="9.140625" style="2" customWidth="1"/>
    <col min="4" max="4" width="22.00390625" style="2" customWidth="1"/>
    <col min="5" max="5" width="9.140625" style="2" customWidth="1"/>
    <col min="6" max="6" width="7.28125" style="2" customWidth="1"/>
    <col min="7" max="7" width="7.00390625" style="2" customWidth="1"/>
    <col min="8" max="8" width="6.7109375" style="2" customWidth="1"/>
    <col min="9" max="9" width="7.57421875" style="2" customWidth="1"/>
    <col min="10" max="11" width="5.8515625" style="2" customWidth="1"/>
    <col min="12" max="12" width="7.57421875" style="2" customWidth="1"/>
    <col min="13" max="13" width="5.57421875" style="2" customWidth="1"/>
    <col min="14" max="14" width="9.00390625" style="2" customWidth="1"/>
    <col min="15" max="15" width="4.8515625" style="2" customWidth="1"/>
    <col min="16" max="16" width="5.00390625" style="2" customWidth="1"/>
    <col min="17" max="17" width="5.7109375" style="2" customWidth="1"/>
    <col min="18" max="20" width="7.8515625" style="2" customWidth="1"/>
    <col min="21" max="21" width="5.421875" style="2" customWidth="1"/>
    <col min="22" max="22" width="5.28125" style="2" customWidth="1"/>
    <col min="23" max="23" width="6.7109375" style="2" customWidth="1"/>
    <col min="24" max="24" width="6.00390625" style="3" customWidth="1"/>
    <col min="25" max="27" width="5.421875" style="3" customWidth="1"/>
    <col min="28" max="28" width="6.57421875" style="3" customWidth="1"/>
  </cols>
  <sheetData>
    <row r="1" spans="1:15" ht="15">
      <c r="A1" s="1" t="s">
        <v>0</v>
      </c>
      <c r="D1" s="3"/>
      <c r="G1" s="4" t="s">
        <v>1</v>
      </c>
      <c r="H1" s="3">
        <v>2022</v>
      </c>
      <c r="O1" s="5" t="s">
        <v>2</v>
      </c>
    </row>
    <row r="2" spans="1:17" ht="15.75" thickBot="1">
      <c r="A2" s="4" t="s">
        <v>3</v>
      </c>
      <c r="B2" s="3"/>
      <c r="D2" s="3"/>
      <c r="Q2" s="6"/>
    </row>
    <row r="3" spans="3:28" ht="29.25" thickBot="1">
      <c r="C3" s="3"/>
      <c r="D3" s="3"/>
      <c r="F3" s="7" t="s">
        <v>4</v>
      </c>
      <c r="G3" s="8"/>
      <c r="H3" s="9"/>
      <c r="I3" s="9"/>
      <c r="J3" s="9"/>
      <c r="K3" s="9"/>
      <c r="L3" s="10"/>
      <c r="M3" s="11" t="s">
        <v>5</v>
      </c>
      <c r="N3" s="12"/>
      <c r="O3" s="13" t="s">
        <v>6</v>
      </c>
      <c r="P3" s="12"/>
      <c r="Q3" s="12"/>
      <c r="R3" s="171" t="s">
        <v>7</v>
      </c>
      <c r="S3" s="172"/>
      <c r="T3" s="173"/>
      <c r="U3" s="99" t="s">
        <v>8</v>
      </c>
      <c r="V3" s="76" t="s">
        <v>149</v>
      </c>
      <c r="W3" s="77" t="s">
        <v>9</v>
      </c>
      <c r="X3" s="155" t="s">
        <v>152</v>
      </c>
      <c r="Y3" s="174" t="s">
        <v>153</v>
      </c>
      <c r="Z3" s="175"/>
      <c r="AA3" s="176"/>
      <c r="AB3" s="156" t="s">
        <v>150</v>
      </c>
    </row>
    <row r="4" spans="1:28" ht="15.75" thickBot="1">
      <c r="A4" s="14" t="s">
        <v>10</v>
      </c>
      <c r="B4" s="15" t="s">
        <v>11</v>
      </c>
      <c r="C4" s="16" t="s">
        <v>12</v>
      </c>
      <c r="D4" s="15" t="s">
        <v>13</v>
      </c>
      <c r="E4" s="17" t="s">
        <v>14</v>
      </c>
      <c r="F4" s="18" t="s">
        <v>15</v>
      </c>
      <c r="G4" s="19" t="s">
        <v>16</v>
      </c>
      <c r="H4" s="19" t="s">
        <v>17</v>
      </c>
      <c r="I4" s="19" t="s">
        <v>18</v>
      </c>
      <c r="J4" s="19" t="s">
        <v>19</v>
      </c>
      <c r="K4" s="93" t="s">
        <v>157</v>
      </c>
      <c r="L4" s="20" t="s">
        <v>20</v>
      </c>
      <c r="M4" s="18" t="s">
        <v>21</v>
      </c>
      <c r="N4" s="21" t="s">
        <v>22</v>
      </c>
      <c r="O4" s="18" t="s">
        <v>23</v>
      </c>
      <c r="P4" s="19" t="s">
        <v>24</v>
      </c>
      <c r="Q4" s="93" t="s">
        <v>25</v>
      </c>
      <c r="R4" s="160" t="s">
        <v>23</v>
      </c>
      <c r="S4" s="161" t="s">
        <v>24</v>
      </c>
      <c r="T4" s="162" t="s">
        <v>25</v>
      </c>
      <c r="U4" s="100"/>
      <c r="V4" s="22"/>
      <c r="W4" s="78"/>
      <c r="X4" s="102"/>
      <c r="Y4" s="158" t="s">
        <v>23</v>
      </c>
      <c r="Z4" s="104" t="s">
        <v>24</v>
      </c>
      <c r="AA4" s="159" t="s">
        <v>25</v>
      </c>
      <c r="AB4" s="157"/>
    </row>
    <row r="5" spans="1:28" ht="15">
      <c r="A5" s="23"/>
      <c r="B5" s="24"/>
      <c r="C5" s="25"/>
      <c r="D5" s="26"/>
      <c r="E5" s="24"/>
      <c r="F5" s="27"/>
      <c r="G5" s="27"/>
      <c r="H5" s="27"/>
      <c r="I5" s="27"/>
      <c r="J5" s="27"/>
      <c r="K5" s="27"/>
      <c r="L5" s="24"/>
      <c r="M5" s="28"/>
      <c r="N5" s="105"/>
      <c r="O5" s="117"/>
      <c r="P5" s="118"/>
      <c r="Q5" s="119"/>
      <c r="R5" s="130"/>
      <c r="S5" s="131"/>
      <c r="T5" s="132"/>
      <c r="U5" s="110"/>
      <c r="V5" s="29"/>
      <c r="W5" s="79"/>
      <c r="X5" s="137"/>
      <c r="Y5" s="148"/>
      <c r="Z5" s="149"/>
      <c r="AA5" s="150"/>
      <c r="AB5" s="143"/>
    </row>
    <row r="6" spans="1:28" ht="15">
      <c r="A6" s="30">
        <v>501</v>
      </c>
      <c r="B6" s="31" t="s">
        <v>26</v>
      </c>
      <c r="C6" s="32">
        <v>2</v>
      </c>
      <c r="D6" s="33" t="s">
        <v>27</v>
      </c>
      <c r="E6" s="31">
        <v>505</v>
      </c>
      <c r="F6" s="34">
        <v>505</v>
      </c>
      <c r="G6" s="34">
        <v>505</v>
      </c>
      <c r="H6" s="34">
        <v>505</v>
      </c>
      <c r="I6" s="34">
        <v>505</v>
      </c>
      <c r="J6" s="34"/>
      <c r="K6" s="34"/>
      <c r="L6" s="31">
        <f>SUM(F6:K6)</f>
        <v>2020</v>
      </c>
      <c r="M6" s="96">
        <v>505</v>
      </c>
      <c r="N6" s="35"/>
      <c r="O6" s="120">
        <v>57</v>
      </c>
      <c r="P6" s="34">
        <v>2</v>
      </c>
      <c r="Q6" s="121">
        <f aca="true" t="shared" si="0" ref="Q6:Q30">O6*P6</f>
        <v>114</v>
      </c>
      <c r="R6" s="133">
        <v>17</v>
      </c>
      <c r="S6" s="36">
        <v>2</v>
      </c>
      <c r="T6" s="121">
        <f>R6*S6</f>
        <v>34</v>
      </c>
      <c r="U6" s="111"/>
      <c r="V6" s="36">
        <v>128</v>
      </c>
      <c r="W6" s="80">
        <v>27</v>
      </c>
      <c r="X6" s="138">
        <v>11</v>
      </c>
      <c r="Y6" s="151">
        <v>7</v>
      </c>
      <c r="Z6" s="84">
        <v>2</v>
      </c>
      <c r="AA6" s="152">
        <f>Y6*Z6</f>
        <v>14</v>
      </c>
      <c r="AB6" s="144"/>
    </row>
    <row r="7" spans="1:28" ht="15">
      <c r="A7" s="30">
        <v>502</v>
      </c>
      <c r="B7" s="31" t="s">
        <v>28</v>
      </c>
      <c r="C7" s="32">
        <v>2</v>
      </c>
      <c r="D7" s="33" t="s">
        <v>29</v>
      </c>
      <c r="E7" s="31">
        <v>417</v>
      </c>
      <c r="F7" s="34">
        <v>417</v>
      </c>
      <c r="G7" s="34">
        <v>417</v>
      </c>
      <c r="H7" s="34">
        <v>447</v>
      </c>
      <c r="I7" s="34">
        <v>417</v>
      </c>
      <c r="J7" s="34"/>
      <c r="K7" s="34"/>
      <c r="L7" s="31">
        <f>SUM(F7:K7)</f>
        <v>1698</v>
      </c>
      <c r="M7" s="37"/>
      <c r="N7" s="35"/>
      <c r="O7" s="120">
        <v>3</v>
      </c>
      <c r="P7" s="34">
        <v>2</v>
      </c>
      <c r="Q7" s="121">
        <f t="shared" si="0"/>
        <v>6</v>
      </c>
      <c r="R7" s="120">
        <v>7</v>
      </c>
      <c r="S7" s="34">
        <v>2</v>
      </c>
      <c r="T7" s="121">
        <f aca="true" t="shared" si="1" ref="T7:T70">R7*S7</f>
        <v>14</v>
      </c>
      <c r="U7" s="111"/>
      <c r="V7" s="36"/>
      <c r="W7" s="80">
        <v>9</v>
      </c>
      <c r="X7" s="139">
        <v>2</v>
      </c>
      <c r="Y7" s="151">
        <v>2</v>
      </c>
      <c r="Z7" s="84">
        <v>2</v>
      </c>
      <c r="AA7" s="152">
        <f aca="true" t="shared" si="2" ref="AA7:AA70">Y7*Z7</f>
        <v>4</v>
      </c>
      <c r="AB7" s="144"/>
    </row>
    <row r="8" spans="1:28" ht="15">
      <c r="A8" s="30">
        <v>503</v>
      </c>
      <c r="B8" s="31" t="s">
        <v>30</v>
      </c>
      <c r="C8" s="32">
        <v>2</v>
      </c>
      <c r="D8" s="33" t="s">
        <v>31</v>
      </c>
      <c r="E8" s="31">
        <v>3112</v>
      </c>
      <c r="F8" s="34">
        <v>3112</v>
      </c>
      <c r="G8" s="34">
        <v>3112</v>
      </c>
      <c r="H8" s="34">
        <v>3112</v>
      </c>
      <c r="I8" s="34">
        <v>3112</v>
      </c>
      <c r="J8" s="34">
        <v>3112</v>
      </c>
      <c r="K8" s="34">
        <v>3112</v>
      </c>
      <c r="L8" s="31">
        <f>SUM(F8:K8)</f>
        <v>18672</v>
      </c>
      <c r="M8" s="37">
        <v>3112</v>
      </c>
      <c r="N8" s="35"/>
      <c r="O8" s="120">
        <v>246</v>
      </c>
      <c r="P8" s="34">
        <v>2</v>
      </c>
      <c r="Q8" s="121">
        <f t="shared" si="0"/>
        <v>492</v>
      </c>
      <c r="R8" s="133">
        <v>985</v>
      </c>
      <c r="S8" s="36">
        <v>2</v>
      </c>
      <c r="T8" s="121">
        <f t="shared" si="1"/>
        <v>1970</v>
      </c>
      <c r="U8" s="111">
        <v>13</v>
      </c>
      <c r="V8" s="36"/>
      <c r="W8" s="80">
        <v>404</v>
      </c>
      <c r="X8" s="138">
        <v>79</v>
      </c>
      <c r="Y8" s="151">
        <v>65</v>
      </c>
      <c r="Z8" s="84">
        <v>2</v>
      </c>
      <c r="AA8" s="152">
        <f t="shared" si="2"/>
        <v>130</v>
      </c>
      <c r="AB8" s="144"/>
    </row>
    <row r="9" spans="1:28" ht="15">
      <c r="A9" s="30">
        <v>504</v>
      </c>
      <c r="B9" s="31"/>
      <c r="C9" s="32">
        <v>2</v>
      </c>
      <c r="D9" s="33" t="s">
        <v>32</v>
      </c>
      <c r="E9" s="31">
        <v>2691</v>
      </c>
      <c r="F9" s="34">
        <v>2691</v>
      </c>
      <c r="G9" s="34">
        <v>2691</v>
      </c>
      <c r="H9" s="34">
        <v>2691</v>
      </c>
      <c r="I9" s="34">
        <v>2691</v>
      </c>
      <c r="J9" s="34">
        <v>2691</v>
      </c>
      <c r="K9" s="34">
        <v>2691</v>
      </c>
      <c r="L9" s="31">
        <f aca="true" t="shared" si="3" ref="L9:L14">SUM(F9:K9)</f>
        <v>16146</v>
      </c>
      <c r="M9" s="98">
        <v>2691</v>
      </c>
      <c r="N9" s="35"/>
      <c r="O9" s="120">
        <v>23</v>
      </c>
      <c r="P9" s="34">
        <v>2</v>
      </c>
      <c r="Q9" s="121">
        <f t="shared" si="0"/>
        <v>46</v>
      </c>
      <c r="R9" s="133">
        <v>489</v>
      </c>
      <c r="S9" s="36">
        <v>2</v>
      </c>
      <c r="T9" s="121">
        <f t="shared" si="1"/>
        <v>978</v>
      </c>
      <c r="U9" s="111"/>
      <c r="V9" s="36"/>
      <c r="W9" s="80">
        <v>245</v>
      </c>
      <c r="X9" s="139">
        <v>27</v>
      </c>
      <c r="Y9" s="151">
        <v>9</v>
      </c>
      <c r="Z9" s="84">
        <v>2</v>
      </c>
      <c r="AA9" s="152">
        <f t="shared" si="2"/>
        <v>18</v>
      </c>
      <c r="AB9" s="144"/>
    </row>
    <row r="10" spans="1:28" ht="20.25" customHeight="1">
      <c r="A10" s="30">
        <v>505</v>
      </c>
      <c r="B10" s="31"/>
      <c r="C10" s="32">
        <v>2</v>
      </c>
      <c r="D10" s="38" t="s">
        <v>33</v>
      </c>
      <c r="E10" s="31">
        <v>304</v>
      </c>
      <c r="F10" s="34">
        <v>304</v>
      </c>
      <c r="G10" s="34">
        <v>304</v>
      </c>
      <c r="H10" s="34">
        <v>304</v>
      </c>
      <c r="I10" s="34">
        <v>304</v>
      </c>
      <c r="J10" s="94">
        <v>304</v>
      </c>
      <c r="K10" s="94">
        <v>304</v>
      </c>
      <c r="L10" s="31">
        <f t="shared" si="3"/>
        <v>1824</v>
      </c>
      <c r="M10" s="95">
        <v>304</v>
      </c>
      <c r="N10" s="35"/>
      <c r="O10" s="120">
        <v>97</v>
      </c>
      <c r="P10" s="34">
        <v>2</v>
      </c>
      <c r="Q10" s="121">
        <f t="shared" si="0"/>
        <v>194</v>
      </c>
      <c r="R10" s="133">
        <v>307</v>
      </c>
      <c r="S10" s="36">
        <v>2</v>
      </c>
      <c r="T10" s="121">
        <f t="shared" si="1"/>
        <v>614</v>
      </c>
      <c r="U10" s="111"/>
      <c r="V10" s="36"/>
      <c r="W10" s="80"/>
      <c r="X10" s="138">
        <v>14</v>
      </c>
      <c r="Y10" s="92"/>
      <c r="Z10" s="85"/>
      <c r="AA10" s="152">
        <f t="shared" si="2"/>
        <v>0</v>
      </c>
      <c r="AB10" s="144"/>
    </row>
    <row r="11" spans="1:28" ht="15">
      <c r="A11" s="30">
        <v>506</v>
      </c>
      <c r="B11" s="31"/>
      <c r="C11" s="32">
        <v>2</v>
      </c>
      <c r="D11" s="33" t="s">
        <v>34</v>
      </c>
      <c r="E11" s="31">
        <v>24</v>
      </c>
      <c r="F11" s="34">
        <v>24</v>
      </c>
      <c r="G11" s="34">
        <v>24</v>
      </c>
      <c r="H11" s="34">
        <v>24</v>
      </c>
      <c r="I11" s="34">
        <v>24</v>
      </c>
      <c r="J11" s="34"/>
      <c r="K11" s="34"/>
      <c r="L11" s="31">
        <f t="shared" si="3"/>
        <v>96</v>
      </c>
      <c r="M11" s="37"/>
      <c r="N11" s="35"/>
      <c r="O11" s="120"/>
      <c r="P11" s="34"/>
      <c r="Q11" s="121">
        <f t="shared" si="0"/>
        <v>0</v>
      </c>
      <c r="R11" s="133"/>
      <c r="S11" s="36"/>
      <c r="T11" s="121">
        <f t="shared" si="1"/>
        <v>0</v>
      </c>
      <c r="U11" s="111"/>
      <c r="V11" s="36"/>
      <c r="W11" s="80"/>
      <c r="X11" s="139"/>
      <c r="Y11" s="92"/>
      <c r="Z11" s="85"/>
      <c r="AA11" s="152">
        <f t="shared" si="2"/>
        <v>0</v>
      </c>
      <c r="AB11" s="144"/>
    </row>
    <row r="12" spans="1:28" ht="28.5">
      <c r="A12" s="39">
        <v>507</v>
      </c>
      <c r="B12" s="40"/>
      <c r="C12" s="41">
        <v>3</v>
      </c>
      <c r="D12" s="38" t="s">
        <v>162</v>
      </c>
      <c r="E12" s="40">
        <v>304</v>
      </c>
      <c r="F12" s="42">
        <v>304</v>
      </c>
      <c r="G12" s="42">
        <v>304</v>
      </c>
      <c r="H12" s="42">
        <v>304</v>
      </c>
      <c r="I12" s="42">
        <v>304</v>
      </c>
      <c r="J12" s="42"/>
      <c r="K12" s="42"/>
      <c r="L12" s="40">
        <f t="shared" si="3"/>
        <v>1216</v>
      </c>
      <c r="M12" s="41"/>
      <c r="N12" s="106"/>
      <c r="O12" s="122">
        <v>54</v>
      </c>
      <c r="P12" s="42">
        <v>2</v>
      </c>
      <c r="Q12" s="121">
        <f t="shared" si="0"/>
        <v>108</v>
      </c>
      <c r="R12" s="133"/>
      <c r="S12" s="36"/>
      <c r="T12" s="121">
        <f t="shared" si="1"/>
        <v>0</v>
      </c>
      <c r="U12" s="111"/>
      <c r="V12" s="36">
        <v>110</v>
      </c>
      <c r="W12" s="80"/>
      <c r="X12" s="138">
        <v>5</v>
      </c>
      <c r="Y12" s="151">
        <v>3</v>
      </c>
      <c r="Z12" s="84">
        <v>2</v>
      </c>
      <c r="AA12" s="152">
        <f t="shared" si="2"/>
        <v>6</v>
      </c>
      <c r="AB12" s="144"/>
    </row>
    <row r="13" spans="1:28" ht="15">
      <c r="A13" s="30">
        <v>508</v>
      </c>
      <c r="B13" s="31"/>
      <c r="C13" s="32">
        <v>3</v>
      </c>
      <c r="D13" s="33" t="s">
        <v>35</v>
      </c>
      <c r="E13" s="31">
        <v>313</v>
      </c>
      <c r="F13" s="34">
        <v>313</v>
      </c>
      <c r="G13" s="34">
        <v>313</v>
      </c>
      <c r="H13" s="34">
        <v>313</v>
      </c>
      <c r="I13" s="34">
        <v>313</v>
      </c>
      <c r="J13" s="34"/>
      <c r="K13" s="34"/>
      <c r="L13" s="31">
        <f t="shared" si="3"/>
        <v>1252</v>
      </c>
      <c r="M13" s="37"/>
      <c r="N13" s="35"/>
      <c r="O13" s="120"/>
      <c r="P13" s="34"/>
      <c r="Q13" s="121">
        <f t="shared" si="0"/>
        <v>0</v>
      </c>
      <c r="R13" s="133">
        <v>10</v>
      </c>
      <c r="S13" s="36">
        <v>2</v>
      </c>
      <c r="T13" s="121">
        <f t="shared" si="1"/>
        <v>20</v>
      </c>
      <c r="U13" s="111"/>
      <c r="V13" s="36"/>
      <c r="W13" s="80">
        <v>32</v>
      </c>
      <c r="X13" s="139">
        <v>1</v>
      </c>
      <c r="Y13" s="151">
        <v>1</v>
      </c>
      <c r="Z13" s="84">
        <v>2</v>
      </c>
      <c r="AA13" s="152">
        <f t="shared" si="2"/>
        <v>2</v>
      </c>
      <c r="AB13" s="144"/>
    </row>
    <row r="14" spans="1:28" ht="15">
      <c r="A14" s="30">
        <v>509</v>
      </c>
      <c r="B14" s="31"/>
      <c r="C14" s="32">
        <v>2</v>
      </c>
      <c r="D14" s="33" t="s">
        <v>36</v>
      </c>
      <c r="E14" s="31">
        <v>390</v>
      </c>
      <c r="F14" s="34">
        <v>390</v>
      </c>
      <c r="G14" s="34">
        <v>390</v>
      </c>
      <c r="H14" s="34">
        <v>390</v>
      </c>
      <c r="I14" s="34">
        <v>390</v>
      </c>
      <c r="J14" s="34"/>
      <c r="K14" s="34"/>
      <c r="L14" s="31">
        <f t="shared" si="3"/>
        <v>1560</v>
      </c>
      <c r="M14" s="37">
        <v>390</v>
      </c>
      <c r="N14" s="35"/>
      <c r="O14" s="120">
        <v>30</v>
      </c>
      <c r="P14" s="34">
        <v>2</v>
      </c>
      <c r="Q14" s="121">
        <f t="shared" si="0"/>
        <v>60</v>
      </c>
      <c r="R14" s="133">
        <v>4</v>
      </c>
      <c r="S14" s="36">
        <v>2</v>
      </c>
      <c r="T14" s="121">
        <f t="shared" si="1"/>
        <v>8</v>
      </c>
      <c r="U14" s="111">
        <v>13</v>
      </c>
      <c r="V14" s="36"/>
      <c r="W14" s="80"/>
      <c r="X14" s="138">
        <v>17</v>
      </c>
      <c r="Y14" s="151">
        <v>6</v>
      </c>
      <c r="Z14" s="84">
        <v>2</v>
      </c>
      <c r="AA14" s="152">
        <f t="shared" si="2"/>
        <v>12</v>
      </c>
      <c r="AB14" s="145">
        <v>15</v>
      </c>
    </row>
    <row r="15" spans="1:28" ht="15">
      <c r="A15" s="30">
        <v>510</v>
      </c>
      <c r="B15" s="31"/>
      <c r="C15" s="32">
        <v>2</v>
      </c>
      <c r="D15" s="33" t="s">
        <v>37</v>
      </c>
      <c r="E15" s="31">
        <v>1375</v>
      </c>
      <c r="F15" s="34">
        <v>1375</v>
      </c>
      <c r="G15" s="34">
        <v>1375</v>
      </c>
      <c r="H15" s="34">
        <v>1375</v>
      </c>
      <c r="I15" s="34">
        <v>1375</v>
      </c>
      <c r="J15" s="97">
        <v>1375</v>
      </c>
      <c r="K15" s="97">
        <v>1375</v>
      </c>
      <c r="L15" s="31">
        <f>SUM(F15:K15)</f>
        <v>8250</v>
      </c>
      <c r="M15" s="98">
        <v>1375</v>
      </c>
      <c r="N15" s="35"/>
      <c r="O15" s="120">
        <v>52</v>
      </c>
      <c r="P15" s="34">
        <v>2</v>
      </c>
      <c r="Q15" s="121">
        <f t="shared" si="0"/>
        <v>104</v>
      </c>
      <c r="R15" s="133">
        <v>974</v>
      </c>
      <c r="S15" s="36">
        <v>2</v>
      </c>
      <c r="T15" s="121">
        <f t="shared" si="1"/>
        <v>1948</v>
      </c>
      <c r="U15" s="111"/>
      <c r="V15" s="36">
        <v>1935</v>
      </c>
      <c r="W15" s="80">
        <v>143</v>
      </c>
      <c r="X15" s="138">
        <v>21</v>
      </c>
      <c r="Y15" s="151">
        <v>5</v>
      </c>
      <c r="Z15" s="84">
        <v>2</v>
      </c>
      <c r="AA15" s="152">
        <f t="shared" si="2"/>
        <v>10</v>
      </c>
      <c r="AB15" s="144"/>
    </row>
    <row r="16" spans="1:28" ht="15">
      <c r="A16" s="30">
        <v>511</v>
      </c>
      <c r="B16" s="31"/>
      <c r="C16" s="32">
        <v>2</v>
      </c>
      <c r="D16" s="33" t="s">
        <v>38</v>
      </c>
      <c r="E16" s="31">
        <v>222</v>
      </c>
      <c r="F16" s="34">
        <v>222</v>
      </c>
      <c r="G16" s="34">
        <v>222</v>
      </c>
      <c r="H16" s="34">
        <v>222</v>
      </c>
      <c r="I16" s="34">
        <v>222</v>
      </c>
      <c r="J16" s="97">
        <v>222</v>
      </c>
      <c r="K16" s="97">
        <v>222</v>
      </c>
      <c r="L16" s="31">
        <f>SUM(F16:K16)</f>
        <v>1332</v>
      </c>
      <c r="M16" s="98">
        <v>222</v>
      </c>
      <c r="N16" s="35"/>
      <c r="O16" s="120"/>
      <c r="P16" s="34"/>
      <c r="Q16" s="121">
        <f t="shared" si="0"/>
        <v>0</v>
      </c>
      <c r="R16" s="133"/>
      <c r="S16" s="36"/>
      <c r="T16" s="121">
        <f t="shared" si="1"/>
        <v>0</v>
      </c>
      <c r="U16" s="111"/>
      <c r="V16" s="36"/>
      <c r="W16" s="80">
        <v>56</v>
      </c>
      <c r="X16" s="138">
        <v>3</v>
      </c>
      <c r="Y16" s="151">
        <v>2</v>
      </c>
      <c r="Z16" s="84">
        <v>2</v>
      </c>
      <c r="AA16" s="152">
        <f t="shared" si="2"/>
        <v>4</v>
      </c>
      <c r="AB16" s="144"/>
    </row>
    <row r="17" spans="1:28" ht="15">
      <c r="A17" s="30">
        <v>512</v>
      </c>
      <c r="B17" s="31"/>
      <c r="C17" s="32">
        <v>3</v>
      </c>
      <c r="D17" s="33" t="s">
        <v>39</v>
      </c>
      <c r="E17" s="31">
        <v>211</v>
      </c>
      <c r="F17" s="34">
        <v>211</v>
      </c>
      <c r="G17" s="34">
        <v>211</v>
      </c>
      <c r="H17" s="34">
        <v>211</v>
      </c>
      <c r="I17" s="34">
        <v>211</v>
      </c>
      <c r="J17" s="34"/>
      <c r="K17" s="34"/>
      <c r="L17" s="31">
        <f>SUM(F17:K17)</f>
        <v>844</v>
      </c>
      <c r="M17" s="37"/>
      <c r="N17" s="35"/>
      <c r="O17" s="120"/>
      <c r="P17" s="34"/>
      <c r="Q17" s="121">
        <f t="shared" si="0"/>
        <v>0</v>
      </c>
      <c r="R17" s="133"/>
      <c r="S17" s="36"/>
      <c r="T17" s="121">
        <f t="shared" si="1"/>
        <v>0</v>
      </c>
      <c r="U17" s="111"/>
      <c r="V17" s="36"/>
      <c r="W17" s="80">
        <v>6</v>
      </c>
      <c r="X17" s="138">
        <v>12</v>
      </c>
      <c r="Y17" s="92"/>
      <c r="Z17" s="85"/>
      <c r="AA17" s="152">
        <f t="shared" si="2"/>
        <v>0</v>
      </c>
      <c r="AB17" s="144">
        <v>9</v>
      </c>
    </row>
    <row r="18" spans="1:28" ht="15">
      <c r="A18" s="30">
        <v>529</v>
      </c>
      <c r="B18" s="31"/>
      <c r="C18" s="32">
        <v>2</v>
      </c>
      <c r="D18" s="33" t="s">
        <v>40</v>
      </c>
      <c r="E18" s="31">
        <v>1760</v>
      </c>
      <c r="F18" s="34">
        <v>1760</v>
      </c>
      <c r="G18" s="34">
        <v>1760</v>
      </c>
      <c r="H18" s="34">
        <v>1760</v>
      </c>
      <c r="I18" s="34">
        <v>1760</v>
      </c>
      <c r="J18" s="34"/>
      <c r="K18" s="34"/>
      <c r="L18" s="31">
        <f>SUM(F18:K18)</f>
        <v>7040</v>
      </c>
      <c r="M18" s="37"/>
      <c r="N18" s="35"/>
      <c r="O18" s="120"/>
      <c r="P18" s="34"/>
      <c r="Q18" s="121">
        <f t="shared" si="0"/>
        <v>0</v>
      </c>
      <c r="R18" s="133">
        <v>75</v>
      </c>
      <c r="S18" s="36">
        <v>2</v>
      </c>
      <c r="T18" s="121">
        <f t="shared" si="1"/>
        <v>150</v>
      </c>
      <c r="U18" s="111"/>
      <c r="V18" s="36">
        <v>968</v>
      </c>
      <c r="W18" s="80"/>
      <c r="X18" s="138">
        <v>5</v>
      </c>
      <c r="Y18" s="151">
        <v>1</v>
      </c>
      <c r="Z18" s="84">
        <v>2</v>
      </c>
      <c r="AA18" s="152">
        <f t="shared" si="2"/>
        <v>2</v>
      </c>
      <c r="AB18" s="144"/>
    </row>
    <row r="19" spans="1:28" ht="15">
      <c r="A19" s="30">
        <v>590</v>
      </c>
      <c r="B19" s="31"/>
      <c r="C19" s="32">
        <v>2</v>
      </c>
      <c r="D19" s="33" t="s">
        <v>41</v>
      </c>
      <c r="E19" s="31">
        <v>56</v>
      </c>
      <c r="F19" s="34">
        <v>56</v>
      </c>
      <c r="G19" s="34">
        <v>56</v>
      </c>
      <c r="H19" s="34">
        <v>56</v>
      </c>
      <c r="I19" s="34">
        <v>56</v>
      </c>
      <c r="J19" s="34"/>
      <c r="K19" s="34"/>
      <c r="L19" s="31">
        <f>SUM(F19:K19)</f>
        <v>224</v>
      </c>
      <c r="M19" s="37"/>
      <c r="N19" s="35"/>
      <c r="O19" s="120">
        <v>10</v>
      </c>
      <c r="P19" s="34">
        <v>2</v>
      </c>
      <c r="Q19" s="121">
        <f t="shared" si="0"/>
        <v>20</v>
      </c>
      <c r="R19" s="133">
        <v>16</v>
      </c>
      <c r="S19" s="36">
        <v>2</v>
      </c>
      <c r="T19" s="121">
        <f t="shared" si="1"/>
        <v>32</v>
      </c>
      <c r="U19" s="111"/>
      <c r="V19" s="36"/>
      <c r="W19" s="80"/>
      <c r="X19" s="138"/>
      <c r="Y19" s="151">
        <v>5</v>
      </c>
      <c r="Z19" s="84">
        <v>2</v>
      </c>
      <c r="AA19" s="152">
        <f t="shared" si="2"/>
        <v>10</v>
      </c>
      <c r="AB19" s="144"/>
    </row>
    <row r="20" spans="1:28" ht="15">
      <c r="A20" s="30">
        <v>513</v>
      </c>
      <c r="B20" s="31" t="s">
        <v>42</v>
      </c>
      <c r="C20" s="32">
        <v>1</v>
      </c>
      <c r="D20" s="33" t="s">
        <v>43</v>
      </c>
      <c r="E20" s="31">
        <v>831</v>
      </c>
      <c r="F20" s="34">
        <v>831</v>
      </c>
      <c r="G20" s="34">
        <v>831</v>
      </c>
      <c r="H20" s="34">
        <v>831</v>
      </c>
      <c r="I20" s="34">
        <v>831</v>
      </c>
      <c r="J20" s="97">
        <v>831</v>
      </c>
      <c r="K20" s="97">
        <v>831</v>
      </c>
      <c r="L20" s="31">
        <f aca="true" t="shared" si="4" ref="L20:L83">SUM(F20:K20)</f>
        <v>4986</v>
      </c>
      <c r="M20" s="37">
        <v>831</v>
      </c>
      <c r="N20" s="35"/>
      <c r="O20" s="120">
        <v>65</v>
      </c>
      <c r="P20" s="34">
        <v>2</v>
      </c>
      <c r="Q20" s="121">
        <f t="shared" si="0"/>
        <v>130</v>
      </c>
      <c r="R20" s="133">
        <v>293</v>
      </c>
      <c r="S20" s="36">
        <v>2</v>
      </c>
      <c r="T20" s="121">
        <f t="shared" si="1"/>
        <v>586</v>
      </c>
      <c r="U20" s="111"/>
      <c r="V20" s="36"/>
      <c r="W20" s="80">
        <v>105</v>
      </c>
      <c r="X20" s="138">
        <v>19</v>
      </c>
      <c r="Y20" s="151">
        <v>9</v>
      </c>
      <c r="Z20" s="84">
        <v>2</v>
      </c>
      <c r="AA20" s="152">
        <f t="shared" si="2"/>
        <v>18</v>
      </c>
      <c r="AB20" s="144"/>
    </row>
    <row r="21" spans="1:28" ht="19.5">
      <c r="A21" s="30">
        <v>514</v>
      </c>
      <c r="B21" s="31"/>
      <c r="C21" s="32">
        <v>3</v>
      </c>
      <c r="D21" s="38" t="s">
        <v>161</v>
      </c>
      <c r="E21" s="31">
        <v>16</v>
      </c>
      <c r="F21" s="34">
        <v>16</v>
      </c>
      <c r="G21" s="34">
        <v>16</v>
      </c>
      <c r="H21" s="34">
        <v>16</v>
      </c>
      <c r="I21" s="34">
        <v>16</v>
      </c>
      <c r="J21" s="34"/>
      <c r="K21" s="34"/>
      <c r="L21" s="31">
        <f t="shared" si="4"/>
        <v>64</v>
      </c>
      <c r="M21" s="37"/>
      <c r="N21" s="35"/>
      <c r="O21" s="120">
        <v>15</v>
      </c>
      <c r="P21" s="34">
        <v>2</v>
      </c>
      <c r="Q21" s="121">
        <f t="shared" si="0"/>
        <v>30</v>
      </c>
      <c r="R21" s="133">
        <v>17</v>
      </c>
      <c r="S21" s="36">
        <v>2</v>
      </c>
      <c r="T21" s="121">
        <f t="shared" si="1"/>
        <v>34</v>
      </c>
      <c r="U21" s="111"/>
      <c r="V21" s="36">
        <v>17</v>
      </c>
      <c r="W21" s="80"/>
      <c r="X21" s="139"/>
      <c r="Y21" s="92"/>
      <c r="Z21" s="85"/>
      <c r="AA21" s="152">
        <f t="shared" si="2"/>
        <v>0</v>
      </c>
      <c r="AB21" s="144"/>
    </row>
    <row r="22" spans="1:28" ht="15">
      <c r="A22" s="30">
        <v>515</v>
      </c>
      <c r="B22" s="31"/>
      <c r="C22" s="32">
        <v>4</v>
      </c>
      <c r="D22" s="33" t="s">
        <v>44</v>
      </c>
      <c r="E22" s="31">
        <v>4080</v>
      </c>
      <c r="F22" s="34">
        <v>4080</v>
      </c>
      <c r="G22" s="34"/>
      <c r="H22" s="34">
        <v>4080</v>
      </c>
      <c r="I22" s="34"/>
      <c r="J22" s="34"/>
      <c r="K22" s="34"/>
      <c r="L22" s="31">
        <f t="shared" si="4"/>
        <v>8160</v>
      </c>
      <c r="M22" s="37"/>
      <c r="N22" s="35"/>
      <c r="O22" s="120"/>
      <c r="P22" s="34"/>
      <c r="Q22" s="121">
        <f t="shared" si="0"/>
        <v>0</v>
      </c>
      <c r="R22" s="133">
        <v>111</v>
      </c>
      <c r="S22" s="36">
        <v>2</v>
      </c>
      <c r="T22" s="121">
        <f t="shared" si="1"/>
        <v>222</v>
      </c>
      <c r="U22" s="111"/>
      <c r="V22" s="36">
        <v>1065</v>
      </c>
      <c r="W22" s="80"/>
      <c r="X22" s="139">
        <v>12</v>
      </c>
      <c r="Y22" s="92"/>
      <c r="Z22" s="85"/>
      <c r="AA22" s="152">
        <f t="shared" si="2"/>
        <v>0</v>
      </c>
      <c r="AB22" s="144"/>
    </row>
    <row r="23" spans="1:28" ht="19.5">
      <c r="A23" s="30">
        <v>516</v>
      </c>
      <c r="B23" s="31"/>
      <c r="C23" s="32">
        <v>3</v>
      </c>
      <c r="D23" s="38" t="s">
        <v>45</v>
      </c>
      <c r="E23" s="31">
        <v>29675</v>
      </c>
      <c r="F23" s="34">
        <v>29675</v>
      </c>
      <c r="G23" s="34">
        <v>29675</v>
      </c>
      <c r="H23" s="34"/>
      <c r="I23" s="34">
        <v>29675</v>
      </c>
      <c r="J23" s="34"/>
      <c r="K23" s="34"/>
      <c r="L23" s="31">
        <f t="shared" si="4"/>
        <v>89025</v>
      </c>
      <c r="M23" s="37"/>
      <c r="N23" s="35"/>
      <c r="O23" s="120">
        <v>2437</v>
      </c>
      <c r="P23" s="34">
        <v>2</v>
      </c>
      <c r="Q23" s="121">
        <f t="shared" si="0"/>
        <v>4874</v>
      </c>
      <c r="R23" s="133">
        <v>1683</v>
      </c>
      <c r="S23" s="36">
        <v>2</v>
      </c>
      <c r="T23" s="121">
        <f t="shared" si="1"/>
        <v>3366</v>
      </c>
      <c r="U23" s="111"/>
      <c r="V23" s="36">
        <v>1479</v>
      </c>
      <c r="W23" s="80">
        <v>191</v>
      </c>
      <c r="X23" s="138">
        <v>86</v>
      </c>
      <c r="Y23" s="151">
        <v>16</v>
      </c>
      <c r="Z23" s="84">
        <v>2</v>
      </c>
      <c r="AA23" s="152">
        <f t="shared" si="2"/>
        <v>32</v>
      </c>
      <c r="AB23" s="145">
        <v>28</v>
      </c>
    </row>
    <row r="24" spans="1:28" ht="15">
      <c r="A24" s="30">
        <v>517</v>
      </c>
      <c r="B24" s="31"/>
      <c r="C24" s="32">
        <v>3</v>
      </c>
      <c r="D24" s="33" t="s">
        <v>46</v>
      </c>
      <c r="E24" s="31">
        <v>1789</v>
      </c>
      <c r="F24" s="34">
        <v>1789</v>
      </c>
      <c r="G24" s="34">
        <v>1789</v>
      </c>
      <c r="H24" s="34">
        <v>1789</v>
      </c>
      <c r="I24" s="34">
        <v>1789</v>
      </c>
      <c r="J24" s="34"/>
      <c r="K24" s="34"/>
      <c r="L24" s="31">
        <f t="shared" si="4"/>
        <v>7156</v>
      </c>
      <c r="M24" s="37">
        <v>1789</v>
      </c>
      <c r="N24" s="35"/>
      <c r="O24" s="120">
        <v>104</v>
      </c>
      <c r="P24" s="34">
        <v>2</v>
      </c>
      <c r="Q24" s="121">
        <f t="shared" si="0"/>
        <v>208</v>
      </c>
      <c r="R24" s="133">
        <v>194</v>
      </c>
      <c r="S24" s="36">
        <v>2</v>
      </c>
      <c r="T24" s="121">
        <f t="shared" si="1"/>
        <v>388</v>
      </c>
      <c r="U24" s="111"/>
      <c r="V24" s="36"/>
      <c r="W24" s="80">
        <v>11</v>
      </c>
      <c r="X24" s="139">
        <v>20</v>
      </c>
      <c r="Y24" s="151">
        <v>10</v>
      </c>
      <c r="Z24" s="84">
        <v>2</v>
      </c>
      <c r="AA24" s="152">
        <f t="shared" si="2"/>
        <v>20</v>
      </c>
      <c r="AB24" s="144"/>
    </row>
    <row r="25" spans="1:28" ht="15">
      <c r="A25" s="30">
        <v>518</v>
      </c>
      <c r="B25" s="31"/>
      <c r="C25" s="32">
        <v>2</v>
      </c>
      <c r="D25" s="33" t="s">
        <v>47</v>
      </c>
      <c r="E25" s="31">
        <v>923</v>
      </c>
      <c r="F25" s="34">
        <v>923</v>
      </c>
      <c r="G25" s="34">
        <v>923</v>
      </c>
      <c r="H25" s="34">
        <v>923</v>
      </c>
      <c r="I25" s="34">
        <v>923</v>
      </c>
      <c r="J25" s="97">
        <v>923</v>
      </c>
      <c r="K25" s="97">
        <v>923</v>
      </c>
      <c r="L25" s="31">
        <f t="shared" si="4"/>
        <v>5538</v>
      </c>
      <c r="M25" s="37">
        <v>923</v>
      </c>
      <c r="N25" s="35"/>
      <c r="O25" s="120">
        <v>17</v>
      </c>
      <c r="P25" s="34">
        <v>2</v>
      </c>
      <c r="Q25" s="121">
        <f t="shared" si="0"/>
        <v>34</v>
      </c>
      <c r="R25" s="133">
        <v>404</v>
      </c>
      <c r="S25" s="36">
        <v>2</v>
      </c>
      <c r="T25" s="121">
        <f t="shared" si="1"/>
        <v>808</v>
      </c>
      <c r="U25" s="111"/>
      <c r="V25" s="36"/>
      <c r="W25" s="80">
        <v>121</v>
      </c>
      <c r="X25" s="139">
        <v>22</v>
      </c>
      <c r="Y25" s="151">
        <v>11</v>
      </c>
      <c r="Z25" s="84">
        <v>2</v>
      </c>
      <c r="AA25" s="152">
        <f t="shared" si="2"/>
        <v>22</v>
      </c>
      <c r="AB25" s="144"/>
    </row>
    <row r="26" spans="1:28" ht="15">
      <c r="A26" s="30">
        <v>519</v>
      </c>
      <c r="B26" s="31"/>
      <c r="C26" s="32">
        <v>2</v>
      </c>
      <c r="D26" s="33" t="s">
        <v>48</v>
      </c>
      <c r="E26" s="31">
        <v>3886</v>
      </c>
      <c r="F26" s="34">
        <v>3886</v>
      </c>
      <c r="G26" s="34">
        <v>3886</v>
      </c>
      <c r="H26" s="34">
        <v>3886</v>
      </c>
      <c r="I26" s="34">
        <v>3886</v>
      </c>
      <c r="J26" s="34"/>
      <c r="K26" s="34"/>
      <c r="L26" s="31">
        <f t="shared" si="4"/>
        <v>15544</v>
      </c>
      <c r="M26" s="37"/>
      <c r="N26" s="35"/>
      <c r="O26" s="120"/>
      <c r="P26" s="34"/>
      <c r="Q26" s="121">
        <f t="shared" si="0"/>
        <v>0</v>
      </c>
      <c r="R26" s="133">
        <v>163</v>
      </c>
      <c r="S26" s="36">
        <v>2</v>
      </c>
      <c r="T26" s="121">
        <f t="shared" si="1"/>
        <v>326</v>
      </c>
      <c r="U26" s="111"/>
      <c r="V26" s="36"/>
      <c r="W26" s="80"/>
      <c r="X26" s="139">
        <v>5</v>
      </c>
      <c r="Y26" s="151">
        <v>3</v>
      </c>
      <c r="Z26" s="84">
        <v>2</v>
      </c>
      <c r="AA26" s="152">
        <f t="shared" si="2"/>
        <v>6</v>
      </c>
      <c r="AB26" s="144">
        <v>164</v>
      </c>
    </row>
    <row r="27" spans="1:28" ht="15">
      <c r="A27" s="30">
        <v>521</v>
      </c>
      <c r="B27" s="31"/>
      <c r="C27" s="32">
        <v>2</v>
      </c>
      <c r="D27" s="33" t="s">
        <v>49</v>
      </c>
      <c r="E27" s="31">
        <v>570</v>
      </c>
      <c r="F27" s="34">
        <v>570</v>
      </c>
      <c r="G27" s="34">
        <v>570</v>
      </c>
      <c r="H27" s="34">
        <v>570</v>
      </c>
      <c r="I27" s="34">
        <v>570</v>
      </c>
      <c r="J27" s="97">
        <v>570</v>
      </c>
      <c r="K27" s="97">
        <v>570</v>
      </c>
      <c r="L27" s="31">
        <f t="shared" si="4"/>
        <v>3420</v>
      </c>
      <c r="M27" s="37"/>
      <c r="N27" s="35"/>
      <c r="O27" s="120">
        <v>78</v>
      </c>
      <c r="P27" s="34">
        <v>2</v>
      </c>
      <c r="Q27" s="121">
        <f t="shared" si="0"/>
        <v>156</v>
      </c>
      <c r="R27" s="133"/>
      <c r="S27" s="36"/>
      <c r="T27" s="121">
        <f t="shared" si="1"/>
        <v>0</v>
      </c>
      <c r="U27" s="111"/>
      <c r="V27" s="36">
        <v>41</v>
      </c>
      <c r="W27" s="80"/>
      <c r="X27" s="139">
        <v>1</v>
      </c>
      <c r="Y27" s="92"/>
      <c r="Z27" s="85"/>
      <c r="AA27" s="152">
        <f t="shared" si="2"/>
        <v>0</v>
      </c>
      <c r="AB27" s="144"/>
    </row>
    <row r="28" spans="1:28" ht="15">
      <c r="A28" s="30">
        <v>570</v>
      </c>
      <c r="B28" s="31"/>
      <c r="C28" s="32">
        <v>2</v>
      </c>
      <c r="D28" s="33" t="s">
        <v>50</v>
      </c>
      <c r="E28" s="31">
        <v>2259</v>
      </c>
      <c r="F28" s="34">
        <v>2259</v>
      </c>
      <c r="G28" s="34">
        <v>2259</v>
      </c>
      <c r="H28" s="34">
        <v>2259</v>
      </c>
      <c r="I28" s="34">
        <v>2259</v>
      </c>
      <c r="J28" s="34"/>
      <c r="K28" s="34"/>
      <c r="L28" s="31">
        <f t="shared" si="4"/>
        <v>9036</v>
      </c>
      <c r="M28" s="37"/>
      <c r="N28" s="35"/>
      <c r="O28" s="120"/>
      <c r="P28" s="34"/>
      <c r="Q28" s="121">
        <f t="shared" si="0"/>
        <v>0</v>
      </c>
      <c r="R28" s="133">
        <v>44</v>
      </c>
      <c r="S28" s="36">
        <v>2</v>
      </c>
      <c r="T28" s="121">
        <f t="shared" si="1"/>
        <v>88</v>
      </c>
      <c r="U28" s="111"/>
      <c r="V28" s="36"/>
      <c r="W28" s="80"/>
      <c r="X28" s="139">
        <v>16</v>
      </c>
      <c r="Y28" s="151">
        <v>1</v>
      </c>
      <c r="Z28" s="84">
        <v>2</v>
      </c>
      <c r="AA28" s="152">
        <f t="shared" si="2"/>
        <v>2</v>
      </c>
      <c r="AB28" s="144">
        <v>5</v>
      </c>
    </row>
    <row r="29" spans="1:28" ht="15">
      <c r="A29" s="30">
        <v>592</v>
      </c>
      <c r="B29" s="31"/>
      <c r="C29" s="32">
        <v>2</v>
      </c>
      <c r="D29" s="33" t="s">
        <v>51</v>
      </c>
      <c r="E29" s="31">
        <v>1568</v>
      </c>
      <c r="F29" s="34">
        <v>1568</v>
      </c>
      <c r="G29" s="34">
        <v>1568</v>
      </c>
      <c r="H29" s="34">
        <v>1568</v>
      </c>
      <c r="I29" s="34">
        <v>1568</v>
      </c>
      <c r="J29" s="97">
        <v>1568</v>
      </c>
      <c r="K29" s="97">
        <v>1568</v>
      </c>
      <c r="L29" s="31">
        <f t="shared" si="4"/>
        <v>9408</v>
      </c>
      <c r="M29" s="98">
        <v>1568</v>
      </c>
      <c r="N29" s="35"/>
      <c r="O29" s="120"/>
      <c r="P29" s="34"/>
      <c r="Q29" s="121">
        <f t="shared" si="0"/>
        <v>0</v>
      </c>
      <c r="R29" s="133">
        <v>36</v>
      </c>
      <c r="S29" s="36">
        <v>2</v>
      </c>
      <c r="T29" s="121">
        <f t="shared" si="1"/>
        <v>72</v>
      </c>
      <c r="U29" s="111"/>
      <c r="V29" s="36">
        <v>37</v>
      </c>
      <c r="W29" s="80">
        <v>6</v>
      </c>
      <c r="X29" s="138">
        <v>22</v>
      </c>
      <c r="Y29" s="151">
        <v>19</v>
      </c>
      <c r="Z29" s="84">
        <v>2</v>
      </c>
      <c r="AA29" s="152">
        <f t="shared" si="2"/>
        <v>38</v>
      </c>
      <c r="AB29" s="144"/>
    </row>
    <row r="30" spans="1:28" ht="15">
      <c r="A30" s="30">
        <v>522</v>
      </c>
      <c r="B30" s="31"/>
      <c r="C30" s="32">
        <v>1</v>
      </c>
      <c r="D30" s="33" t="s">
        <v>52</v>
      </c>
      <c r="E30" s="31">
        <v>3891</v>
      </c>
      <c r="F30" s="34">
        <v>3891</v>
      </c>
      <c r="G30" s="34">
        <v>3891</v>
      </c>
      <c r="H30" s="34">
        <v>3891</v>
      </c>
      <c r="I30" s="34">
        <v>3891</v>
      </c>
      <c r="J30" s="97">
        <v>3891</v>
      </c>
      <c r="K30" s="97">
        <v>3891</v>
      </c>
      <c r="L30" s="31">
        <f t="shared" si="4"/>
        <v>23346</v>
      </c>
      <c r="M30" s="98">
        <v>3891</v>
      </c>
      <c r="N30" s="35"/>
      <c r="O30" s="120">
        <v>50</v>
      </c>
      <c r="P30" s="34">
        <v>2</v>
      </c>
      <c r="Q30" s="121">
        <f t="shared" si="0"/>
        <v>100</v>
      </c>
      <c r="R30" s="133">
        <v>507</v>
      </c>
      <c r="S30" s="36">
        <v>2</v>
      </c>
      <c r="T30" s="121">
        <f t="shared" si="1"/>
        <v>1014</v>
      </c>
      <c r="U30" s="111">
        <v>94</v>
      </c>
      <c r="V30" s="36">
        <v>363</v>
      </c>
      <c r="W30" s="80">
        <v>1116</v>
      </c>
      <c r="X30" s="138">
        <v>104</v>
      </c>
      <c r="Y30" s="151">
        <v>14</v>
      </c>
      <c r="Z30" s="84">
        <v>2</v>
      </c>
      <c r="AA30" s="152">
        <f t="shared" si="2"/>
        <v>28</v>
      </c>
      <c r="AB30" s="144"/>
    </row>
    <row r="31" spans="1:28" ht="15">
      <c r="A31" s="30">
        <v>600</v>
      </c>
      <c r="B31" s="31"/>
      <c r="C31" s="32">
        <v>2</v>
      </c>
      <c r="D31" s="33" t="s">
        <v>53</v>
      </c>
      <c r="E31" s="31">
        <v>220</v>
      </c>
      <c r="F31" s="31">
        <v>220</v>
      </c>
      <c r="G31" s="31">
        <v>220</v>
      </c>
      <c r="H31" s="31">
        <v>220</v>
      </c>
      <c r="I31" s="31">
        <v>220</v>
      </c>
      <c r="J31" s="34"/>
      <c r="K31" s="34"/>
      <c r="L31" s="31">
        <f t="shared" si="4"/>
        <v>880</v>
      </c>
      <c r="M31" s="37"/>
      <c r="N31" s="35"/>
      <c r="O31" s="120"/>
      <c r="P31" s="34"/>
      <c r="Q31" s="121"/>
      <c r="R31" s="133"/>
      <c r="S31" s="36"/>
      <c r="T31" s="121">
        <f t="shared" si="1"/>
        <v>0</v>
      </c>
      <c r="U31" s="111"/>
      <c r="V31" s="36"/>
      <c r="W31" s="80"/>
      <c r="X31" s="139"/>
      <c r="Y31" s="92"/>
      <c r="Z31" s="85"/>
      <c r="AA31" s="152">
        <f t="shared" si="2"/>
        <v>0</v>
      </c>
      <c r="AB31" s="144"/>
    </row>
    <row r="32" spans="1:28" ht="15">
      <c r="A32" s="30">
        <v>520</v>
      </c>
      <c r="B32" s="31" t="s">
        <v>54</v>
      </c>
      <c r="C32" s="32">
        <v>1</v>
      </c>
      <c r="D32" s="33" t="s">
        <v>55</v>
      </c>
      <c r="E32" s="31">
        <v>53</v>
      </c>
      <c r="F32" s="34">
        <v>53</v>
      </c>
      <c r="G32" s="34">
        <v>53</v>
      </c>
      <c r="H32" s="34">
        <v>53</v>
      </c>
      <c r="I32" s="34">
        <v>53</v>
      </c>
      <c r="J32" s="34"/>
      <c r="K32" s="34"/>
      <c r="L32" s="31">
        <f t="shared" si="4"/>
        <v>212</v>
      </c>
      <c r="M32" s="37"/>
      <c r="N32" s="35"/>
      <c r="O32" s="120"/>
      <c r="P32" s="34"/>
      <c r="Q32" s="121">
        <f aca="true" t="shared" si="5" ref="Q32:Q39">O32*P32</f>
        <v>0</v>
      </c>
      <c r="R32" s="133"/>
      <c r="S32" s="36"/>
      <c r="T32" s="121">
        <f t="shared" si="1"/>
        <v>0</v>
      </c>
      <c r="U32" s="111"/>
      <c r="V32" s="36"/>
      <c r="W32" s="80">
        <v>15</v>
      </c>
      <c r="X32" s="139">
        <v>3</v>
      </c>
      <c r="Y32" s="92"/>
      <c r="Z32" s="85"/>
      <c r="AA32" s="152">
        <f t="shared" si="2"/>
        <v>0</v>
      </c>
      <c r="AB32" s="144"/>
    </row>
    <row r="33" spans="1:28" ht="15">
      <c r="A33" s="30">
        <v>523</v>
      </c>
      <c r="B33" s="31"/>
      <c r="C33" s="32">
        <v>2</v>
      </c>
      <c r="D33" s="33" t="s">
        <v>56</v>
      </c>
      <c r="E33" s="31">
        <v>503</v>
      </c>
      <c r="F33" s="34">
        <v>503</v>
      </c>
      <c r="G33" s="34">
        <v>503</v>
      </c>
      <c r="H33" s="34">
        <v>503</v>
      </c>
      <c r="I33" s="34">
        <v>503</v>
      </c>
      <c r="J33" s="34"/>
      <c r="K33" s="34"/>
      <c r="L33" s="31">
        <f t="shared" si="4"/>
        <v>2012</v>
      </c>
      <c r="M33" s="37"/>
      <c r="N33" s="35"/>
      <c r="O33" s="120"/>
      <c r="P33" s="34"/>
      <c r="Q33" s="121">
        <f t="shared" si="5"/>
        <v>0</v>
      </c>
      <c r="R33" s="133">
        <v>5</v>
      </c>
      <c r="S33" s="36">
        <v>2</v>
      </c>
      <c r="T33" s="121">
        <f t="shared" si="1"/>
        <v>10</v>
      </c>
      <c r="U33" s="111"/>
      <c r="V33" s="36">
        <v>77</v>
      </c>
      <c r="W33" s="80"/>
      <c r="X33" s="139"/>
      <c r="Y33" s="151">
        <v>3</v>
      </c>
      <c r="Z33" s="84">
        <v>2</v>
      </c>
      <c r="AA33" s="152">
        <f t="shared" si="2"/>
        <v>6</v>
      </c>
      <c r="AB33" s="144"/>
    </row>
    <row r="34" spans="1:28" ht="15">
      <c r="A34" s="30">
        <v>524</v>
      </c>
      <c r="B34" s="31"/>
      <c r="C34" s="32">
        <v>1</v>
      </c>
      <c r="D34" s="33" t="s">
        <v>57</v>
      </c>
      <c r="E34" s="31">
        <v>2168</v>
      </c>
      <c r="F34" s="34">
        <v>2168</v>
      </c>
      <c r="G34" s="34">
        <v>2168</v>
      </c>
      <c r="H34" s="34">
        <v>2168</v>
      </c>
      <c r="I34" s="34">
        <v>2168</v>
      </c>
      <c r="J34" s="34"/>
      <c r="K34" s="34"/>
      <c r="L34" s="31">
        <f t="shared" si="4"/>
        <v>8672</v>
      </c>
      <c r="M34" s="37">
        <v>2168</v>
      </c>
      <c r="N34" s="35"/>
      <c r="O34" s="120">
        <v>42</v>
      </c>
      <c r="P34" s="34">
        <v>2</v>
      </c>
      <c r="Q34" s="121">
        <f t="shared" si="5"/>
        <v>84</v>
      </c>
      <c r="R34" s="133">
        <v>68</v>
      </c>
      <c r="S34" s="36">
        <v>2</v>
      </c>
      <c r="T34" s="121">
        <f t="shared" si="1"/>
        <v>136</v>
      </c>
      <c r="U34" s="111"/>
      <c r="V34" s="36">
        <v>17</v>
      </c>
      <c r="W34" s="80"/>
      <c r="X34" s="139">
        <v>37</v>
      </c>
      <c r="Y34" s="151">
        <v>9</v>
      </c>
      <c r="Z34" s="84">
        <v>2</v>
      </c>
      <c r="AA34" s="152">
        <f t="shared" si="2"/>
        <v>18</v>
      </c>
      <c r="AB34" s="144"/>
    </row>
    <row r="35" spans="1:28" ht="15">
      <c r="A35" s="30">
        <v>525</v>
      </c>
      <c r="B35" s="31"/>
      <c r="C35" s="32">
        <v>1</v>
      </c>
      <c r="D35" s="33" t="s">
        <v>58</v>
      </c>
      <c r="E35" s="31">
        <v>191</v>
      </c>
      <c r="F35" s="34">
        <v>191</v>
      </c>
      <c r="G35" s="34">
        <v>191</v>
      </c>
      <c r="H35" s="34">
        <v>191</v>
      </c>
      <c r="I35" s="34">
        <v>191</v>
      </c>
      <c r="J35" s="34"/>
      <c r="K35" s="34"/>
      <c r="L35" s="31">
        <f t="shared" si="4"/>
        <v>764</v>
      </c>
      <c r="M35" s="37">
        <v>191</v>
      </c>
      <c r="N35" s="35"/>
      <c r="O35" s="120">
        <v>40</v>
      </c>
      <c r="P35" s="34">
        <v>2</v>
      </c>
      <c r="Q35" s="121">
        <f t="shared" si="5"/>
        <v>80</v>
      </c>
      <c r="R35" s="133"/>
      <c r="S35" s="36"/>
      <c r="T35" s="121">
        <f t="shared" si="1"/>
        <v>0</v>
      </c>
      <c r="U35" s="111">
        <v>1</v>
      </c>
      <c r="V35" s="36"/>
      <c r="W35" s="80">
        <v>24</v>
      </c>
      <c r="X35" s="139">
        <v>1</v>
      </c>
      <c r="Y35" s="151">
        <v>9</v>
      </c>
      <c r="Z35" s="84">
        <v>2</v>
      </c>
      <c r="AA35" s="152">
        <f t="shared" si="2"/>
        <v>18</v>
      </c>
      <c r="AB35" s="144"/>
    </row>
    <row r="36" spans="1:28" ht="15">
      <c r="A36" s="30">
        <v>526</v>
      </c>
      <c r="B36" s="31"/>
      <c r="C36" s="32">
        <v>3</v>
      </c>
      <c r="D36" s="33" t="s">
        <v>59</v>
      </c>
      <c r="E36" s="31">
        <v>60</v>
      </c>
      <c r="F36" s="34">
        <v>60</v>
      </c>
      <c r="G36" s="34">
        <v>60</v>
      </c>
      <c r="H36" s="34">
        <v>60</v>
      </c>
      <c r="I36" s="34">
        <v>60</v>
      </c>
      <c r="J36" s="34"/>
      <c r="K36" s="34"/>
      <c r="L36" s="31">
        <f t="shared" si="4"/>
        <v>240</v>
      </c>
      <c r="M36" s="37"/>
      <c r="N36" s="35"/>
      <c r="O36" s="120"/>
      <c r="P36" s="34"/>
      <c r="Q36" s="121">
        <f t="shared" si="5"/>
        <v>0</v>
      </c>
      <c r="R36" s="133"/>
      <c r="S36" s="36"/>
      <c r="T36" s="121">
        <f t="shared" si="1"/>
        <v>0</v>
      </c>
      <c r="U36" s="111"/>
      <c r="V36" s="36"/>
      <c r="W36" s="80"/>
      <c r="X36" s="139"/>
      <c r="Y36" s="92"/>
      <c r="Z36" s="85"/>
      <c r="AA36" s="152">
        <f t="shared" si="2"/>
        <v>0</v>
      </c>
      <c r="AB36" s="144"/>
    </row>
    <row r="37" spans="1:28" ht="15">
      <c r="A37" s="30">
        <v>527</v>
      </c>
      <c r="B37" s="31"/>
      <c r="C37" s="32">
        <v>2</v>
      </c>
      <c r="D37" s="33" t="s">
        <v>60</v>
      </c>
      <c r="E37" s="31">
        <v>538</v>
      </c>
      <c r="F37" s="34">
        <v>538</v>
      </c>
      <c r="G37" s="34">
        <v>538</v>
      </c>
      <c r="H37" s="34">
        <v>538</v>
      </c>
      <c r="I37" s="34">
        <v>538</v>
      </c>
      <c r="J37" s="34">
        <v>538</v>
      </c>
      <c r="K37" s="97">
        <v>538</v>
      </c>
      <c r="L37" s="31">
        <f t="shared" si="4"/>
        <v>3228</v>
      </c>
      <c r="M37" s="37">
        <v>538</v>
      </c>
      <c r="N37" s="35"/>
      <c r="O37" s="120"/>
      <c r="P37" s="34"/>
      <c r="Q37" s="121">
        <f t="shared" si="5"/>
        <v>0</v>
      </c>
      <c r="R37" s="133">
        <v>10</v>
      </c>
      <c r="S37" s="36">
        <v>2</v>
      </c>
      <c r="T37" s="121">
        <f t="shared" si="1"/>
        <v>20</v>
      </c>
      <c r="U37" s="111"/>
      <c r="V37" s="36"/>
      <c r="W37" s="80"/>
      <c r="X37" s="139">
        <v>8</v>
      </c>
      <c r="Y37" s="92"/>
      <c r="Z37" s="85">
        <v>2</v>
      </c>
      <c r="AA37" s="152">
        <f t="shared" si="2"/>
        <v>0</v>
      </c>
      <c r="AB37" s="144"/>
    </row>
    <row r="38" spans="1:28" ht="15">
      <c r="A38" s="30">
        <v>528</v>
      </c>
      <c r="B38" s="31"/>
      <c r="C38" s="32">
        <v>2</v>
      </c>
      <c r="D38" s="33" t="s">
        <v>61</v>
      </c>
      <c r="E38" s="31">
        <v>1642</v>
      </c>
      <c r="F38" s="34">
        <v>1642</v>
      </c>
      <c r="G38" s="34">
        <v>1642</v>
      </c>
      <c r="H38" s="34">
        <v>1642</v>
      </c>
      <c r="I38" s="34">
        <v>1642</v>
      </c>
      <c r="J38" s="34"/>
      <c r="K38" s="34"/>
      <c r="L38" s="31">
        <f t="shared" si="4"/>
        <v>6568</v>
      </c>
      <c r="M38" s="37">
        <v>1642</v>
      </c>
      <c r="N38" s="35"/>
      <c r="O38" s="120">
        <v>79</v>
      </c>
      <c r="P38" s="34">
        <v>2</v>
      </c>
      <c r="Q38" s="121">
        <f t="shared" si="5"/>
        <v>158</v>
      </c>
      <c r="R38" s="133">
        <v>80</v>
      </c>
      <c r="S38" s="36">
        <v>2</v>
      </c>
      <c r="T38" s="121">
        <f t="shared" si="1"/>
        <v>160</v>
      </c>
      <c r="U38" s="111"/>
      <c r="V38" s="36">
        <v>9</v>
      </c>
      <c r="W38" s="80">
        <v>681</v>
      </c>
      <c r="X38" s="138">
        <v>22</v>
      </c>
      <c r="Y38" s="151">
        <v>7</v>
      </c>
      <c r="Z38" s="84">
        <v>2</v>
      </c>
      <c r="AA38" s="152">
        <f t="shared" si="2"/>
        <v>14</v>
      </c>
      <c r="AB38" s="144"/>
    </row>
    <row r="39" spans="1:28" ht="15">
      <c r="A39" s="30">
        <v>530</v>
      </c>
      <c r="B39" s="31"/>
      <c r="C39" s="32">
        <v>2</v>
      </c>
      <c r="D39" s="33" t="s">
        <v>62</v>
      </c>
      <c r="E39" s="31">
        <v>577</v>
      </c>
      <c r="F39" s="34">
        <v>577</v>
      </c>
      <c r="G39" s="34">
        <v>577</v>
      </c>
      <c r="H39" s="34">
        <v>577</v>
      </c>
      <c r="I39" s="34">
        <v>577</v>
      </c>
      <c r="J39" s="34"/>
      <c r="K39" s="34"/>
      <c r="L39" s="31">
        <f t="shared" si="4"/>
        <v>2308</v>
      </c>
      <c r="M39" s="37"/>
      <c r="N39" s="35"/>
      <c r="O39" s="120"/>
      <c r="P39" s="34"/>
      <c r="Q39" s="121">
        <f t="shared" si="5"/>
        <v>0</v>
      </c>
      <c r="R39" s="133">
        <v>5</v>
      </c>
      <c r="S39" s="36">
        <v>2</v>
      </c>
      <c r="T39" s="121">
        <f t="shared" si="1"/>
        <v>10</v>
      </c>
      <c r="U39" s="111"/>
      <c r="V39" s="36"/>
      <c r="W39" s="80">
        <v>43</v>
      </c>
      <c r="X39" s="139">
        <v>2</v>
      </c>
      <c r="Y39" s="151">
        <v>1</v>
      </c>
      <c r="Z39" s="84">
        <v>2</v>
      </c>
      <c r="AA39" s="152">
        <f t="shared" si="2"/>
        <v>2</v>
      </c>
      <c r="AB39" s="144"/>
    </row>
    <row r="40" spans="1:29" s="50" customFormat="1" ht="15">
      <c r="A40" s="43">
        <v>531</v>
      </c>
      <c r="B40" s="44"/>
      <c r="C40" s="45">
        <v>2</v>
      </c>
      <c r="D40" s="46" t="s">
        <v>63</v>
      </c>
      <c r="E40" s="44">
        <v>1552</v>
      </c>
      <c r="F40" s="44">
        <v>1552</v>
      </c>
      <c r="G40" s="44">
        <v>1552</v>
      </c>
      <c r="H40" s="44">
        <v>1552</v>
      </c>
      <c r="I40" s="44">
        <v>1552</v>
      </c>
      <c r="J40" s="47"/>
      <c r="K40" s="47"/>
      <c r="L40" s="31">
        <f t="shared" si="4"/>
        <v>6208</v>
      </c>
      <c r="M40" s="48"/>
      <c r="N40" s="107"/>
      <c r="O40" s="123"/>
      <c r="P40" s="47"/>
      <c r="Q40" s="124"/>
      <c r="R40" s="134"/>
      <c r="S40" s="49"/>
      <c r="T40" s="121">
        <f t="shared" si="1"/>
        <v>0</v>
      </c>
      <c r="U40" s="113"/>
      <c r="V40" s="49"/>
      <c r="W40" s="81"/>
      <c r="X40" s="140"/>
      <c r="Y40" s="153"/>
      <c r="Z40" s="86"/>
      <c r="AA40" s="152">
        <f t="shared" si="2"/>
        <v>0</v>
      </c>
      <c r="AB40" s="146"/>
      <c r="AC40" s="50" t="s">
        <v>64</v>
      </c>
    </row>
    <row r="41" spans="1:28" ht="15">
      <c r="A41" s="30">
        <v>532</v>
      </c>
      <c r="B41" s="31"/>
      <c r="C41" s="32">
        <v>2</v>
      </c>
      <c r="D41" s="33" t="s">
        <v>65</v>
      </c>
      <c r="E41" s="31">
        <v>10565</v>
      </c>
      <c r="F41" s="34">
        <v>10565</v>
      </c>
      <c r="G41" s="34">
        <v>10565</v>
      </c>
      <c r="H41" s="34"/>
      <c r="I41" s="34">
        <v>10565</v>
      </c>
      <c r="J41" s="34"/>
      <c r="K41" s="34"/>
      <c r="L41" s="31">
        <f t="shared" si="4"/>
        <v>31695</v>
      </c>
      <c r="M41" s="37">
        <v>3830</v>
      </c>
      <c r="N41" s="35" t="s">
        <v>66</v>
      </c>
      <c r="O41" s="120">
        <v>75</v>
      </c>
      <c r="P41" s="34">
        <v>2</v>
      </c>
      <c r="Q41" s="121">
        <f aca="true" t="shared" si="6" ref="Q41:Q49">O41*P41</f>
        <v>150</v>
      </c>
      <c r="R41" s="133">
        <v>561</v>
      </c>
      <c r="S41" s="36">
        <v>2</v>
      </c>
      <c r="T41" s="121">
        <f t="shared" si="1"/>
        <v>1122</v>
      </c>
      <c r="U41" s="111"/>
      <c r="V41" s="36">
        <v>2213</v>
      </c>
      <c r="W41" s="80">
        <v>178</v>
      </c>
      <c r="X41" s="138">
        <v>57</v>
      </c>
      <c r="Y41" s="151">
        <v>13</v>
      </c>
      <c r="Z41" s="84">
        <v>2</v>
      </c>
      <c r="AA41" s="152">
        <f t="shared" si="2"/>
        <v>26</v>
      </c>
      <c r="AB41" s="144"/>
    </row>
    <row r="42" spans="1:28" ht="15">
      <c r="A42" s="30">
        <v>533</v>
      </c>
      <c r="B42" s="31"/>
      <c r="C42" s="32">
        <v>3</v>
      </c>
      <c r="D42" s="33" t="s">
        <v>67</v>
      </c>
      <c r="E42" s="31">
        <v>2964</v>
      </c>
      <c r="F42" s="34">
        <v>2964</v>
      </c>
      <c r="G42" s="34">
        <v>2964</v>
      </c>
      <c r="H42" s="34"/>
      <c r="I42" s="34">
        <v>2964</v>
      </c>
      <c r="J42" s="34"/>
      <c r="K42" s="34"/>
      <c r="L42" s="31">
        <f t="shared" si="4"/>
        <v>8892</v>
      </c>
      <c r="M42" s="37"/>
      <c r="N42" s="35"/>
      <c r="O42" s="120">
        <v>43</v>
      </c>
      <c r="P42" s="34">
        <v>2</v>
      </c>
      <c r="Q42" s="121">
        <f t="shared" si="6"/>
        <v>86</v>
      </c>
      <c r="R42" s="133">
        <v>25</v>
      </c>
      <c r="S42" s="36">
        <v>2</v>
      </c>
      <c r="T42" s="121">
        <f t="shared" si="1"/>
        <v>50</v>
      </c>
      <c r="U42" s="111">
        <v>31</v>
      </c>
      <c r="V42" s="36">
        <v>42</v>
      </c>
      <c r="W42" s="80">
        <v>260</v>
      </c>
      <c r="X42" s="138">
        <v>22</v>
      </c>
      <c r="Y42" s="151">
        <v>17</v>
      </c>
      <c r="Z42" s="84">
        <v>2</v>
      </c>
      <c r="AA42" s="152">
        <f t="shared" si="2"/>
        <v>34</v>
      </c>
      <c r="AB42" s="145">
        <v>1</v>
      </c>
    </row>
    <row r="43" spans="1:28" ht="15">
      <c r="A43" s="30">
        <v>534</v>
      </c>
      <c r="B43" s="31"/>
      <c r="C43" s="32">
        <v>3</v>
      </c>
      <c r="D43" s="33" t="s">
        <v>68</v>
      </c>
      <c r="E43" s="31">
        <v>2784</v>
      </c>
      <c r="F43" s="34">
        <v>2784</v>
      </c>
      <c r="G43" s="34">
        <v>2784</v>
      </c>
      <c r="H43" s="34"/>
      <c r="I43" s="34">
        <v>2784</v>
      </c>
      <c r="J43" s="34"/>
      <c r="K43" s="34"/>
      <c r="L43" s="31">
        <f t="shared" si="4"/>
        <v>8352</v>
      </c>
      <c r="M43" s="37"/>
      <c r="N43" s="35"/>
      <c r="O43" s="120"/>
      <c r="P43" s="34"/>
      <c r="Q43" s="121">
        <f t="shared" si="6"/>
        <v>0</v>
      </c>
      <c r="R43" s="133">
        <v>202</v>
      </c>
      <c r="S43" s="36">
        <v>2</v>
      </c>
      <c r="T43" s="121">
        <f t="shared" si="1"/>
        <v>404</v>
      </c>
      <c r="U43" s="111"/>
      <c r="V43" s="36">
        <v>1015</v>
      </c>
      <c r="W43" s="80">
        <v>11</v>
      </c>
      <c r="X43" s="138">
        <v>16</v>
      </c>
      <c r="Y43" s="151">
        <v>10</v>
      </c>
      <c r="Z43" s="84">
        <v>2</v>
      </c>
      <c r="AA43" s="152">
        <f t="shared" si="2"/>
        <v>20</v>
      </c>
      <c r="AB43" s="144"/>
    </row>
    <row r="44" spans="1:28" ht="15">
      <c r="A44" s="30">
        <v>535</v>
      </c>
      <c r="B44" s="31"/>
      <c r="C44" s="32">
        <v>3</v>
      </c>
      <c r="D44" s="33" t="s">
        <v>69</v>
      </c>
      <c r="E44" s="31">
        <v>11171</v>
      </c>
      <c r="F44" s="31">
        <v>11171</v>
      </c>
      <c r="G44" s="31">
        <v>11171</v>
      </c>
      <c r="H44" s="34"/>
      <c r="I44" s="34">
        <v>11171</v>
      </c>
      <c r="J44" s="34"/>
      <c r="K44" s="34"/>
      <c r="L44" s="31">
        <f t="shared" si="4"/>
        <v>33513</v>
      </c>
      <c r="M44" s="37">
        <v>2500</v>
      </c>
      <c r="N44" s="35" t="s">
        <v>70</v>
      </c>
      <c r="O44" s="120"/>
      <c r="P44" s="34"/>
      <c r="Q44" s="121">
        <f t="shared" si="6"/>
        <v>0</v>
      </c>
      <c r="R44" s="133">
        <v>560</v>
      </c>
      <c r="S44" s="36">
        <v>2</v>
      </c>
      <c r="T44" s="121">
        <f t="shared" si="1"/>
        <v>1120</v>
      </c>
      <c r="U44" s="111"/>
      <c r="V44" s="36">
        <v>2457</v>
      </c>
      <c r="W44" s="80">
        <v>462</v>
      </c>
      <c r="X44" s="138">
        <v>58</v>
      </c>
      <c r="Y44" s="151">
        <v>12</v>
      </c>
      <c r="Z44" s="84">
        <v>2</v>
      </c>
      <c r="AA44" s="152">
        <f t="shared" si="2"/>
        <v>24</v>
      </c>
      <c r="AB44" s="144"/>
    </row>
    <row r="45" spans="1:28" ht="15">
      <c r="A45" s="30">
        <v>536</v>
      </c>
      <c r="B45" s="31"/>
      <c r="C45" s="32">
        <v>3</v>
      </c>
      <c r="D45" s="33" t="s">
        <v>71</v>
      </c>
      <c r="E45" s="31">
        <v>1112</v>
      </c>
      <c r="F45" s="34">
        <v>1112</v>
      </c>
      <c r="G45" s="34">
        <v>1112</v>
      </c>
      <c r="H45" s="34">
        <v>1112</v>
      </c>
      <c r="I45" s="34">
        <v>1112</v>
      </c>
      <c r="J45" s="34"/>
      <c r="K45" s="34"/>
      <c r="L45" s="31">
        <f t="shared" si="4"/>
        <v>4448</v>
      </c>
      <c r="M45" s="37"/>
      <c r="N45" s="35"/>
      <c r="O45" s="120"/>
      <c r="P45" s="34"/>
      <c r="Q45" s="121">
        <f t="shared" si="6"/>
        <v>0</v>
      </c>
      <c r="R45" s="133">
        <v>18</v>
      </c>
      <c r="S45" s="36">
        <v>2</v>
      </c>
      <c r="T45" s="121">
        <f t="shared" si="1"/>
        <v>36</v>
      </c>
      <c r="U45" s="111"/>
      <c r="V45" s="36">
        <v>92</v>
      </c>
      <c r="W45" s="80"/>
      <c r="X45" s="138">
        <v>5</v>
      </c>
      <c r="Y45" s="92"/>
      <c r="Z45" s="85"/>
      <c r="AA45" s="152">
        <f t="shared" si="2"/>
        <v>0</v>
      </c>
      <c r="AB45" s="144"/>
    </row>
    <row r="46" spans="1:28" ht="15">
      <c r="A46" s="30">
        <v>571</v>
      </c>
      <c r="B46" s="31"/>
      <c r="C46" s="32">
        <v>2</v>
      </c>
      <c r="D46" s="33" t="s">
        <v>72</v>
      </c>
      <c r="E46" s="31">
        <v>148</v>
      </c>
      <c r="F46" s="34">
        <v>148</v>
      </c>
      <c r="G46" s="34">
        <v>148</v>
      </c>
      <c r="H46" s="34">
        <v>148</v>
      </c>
      <c r="I46" s="34">
        <v>148</v>
      </c>
      <c r="J46" s="165">
        <v>148</v>
      </c>
      <c r="K46" s="97">
        <v>148</v>
      </c>
      <c r="L46" s="31">
        <f t="shared" si="4"/>
        <v>888</v>
      </c>
      <c r="M46" s="37"/>
      <c r="N46" s="35"/>
      <c r="O46" s="120">
        <v>22</v>
      </c>
      <c r="P46" s="34">
        <v>2</v>
      </c>
      <c r="Q46" s="121">
        <f t="shared" si="6"/>
        <v>44</v>
      </c>
      <c r="R46" s="133">
        <v>6</v>
      </c>
      <c r="S46" s="36">
        <v>2</v>
      </c>
      <c r="T46" s="121">
        <f t="shared" si="1"/>
        <v>12</v>
      </c>
      <c r="U46" s="111"/>
      <c r="V46" s="36"/>
      <c r="W46" s="80"/>
      <c r="X46" s="138">
        <v>1</v>
      </c>
      <c r="Y46" s="151">
        <v>3</v>
      </c>
      <c r="Z46" s="84">
        <v>2</v>
      </c>
      <c r="AA46" s="152">
        <f t="shared" si="2"/>
        <v>6</v>
      </c>
      <c r="AB46" s="144"/>
    </row>
    <row r="47" spans="1:28" ht="15">
      <c r="A47" s="30">
        <v>583</v>
      </c>
      <c r="B47" s="31"/>
      <c r="C47" s="32">
        <v>2</v>
      </c>
      <c r="D47" s="33" t="s">
        <v>73</v>
      </c>
      <c r="E47" s="31">
        <v>435</v>
      </c>
      <c r="F47" s="34">
        <v>435</v>
      </c>
      <c r="G47" s="34">
        <v>435</v>
      </c>
      <c r="H47" s="34"/>
      <c r="I47" s="34">
        <v>435</v>
      </c>
      <c r="J47" s="34"/>
      <c r="K47" s="34"/>
      <c r="L47" s="31">
        <f t="shared" si="4"/>
        <v>1305</v>
      </c>
      <c r="M47" s="37"/>
      <c r="N47" s="35"/>
      <c r="O47" s="120"/>
      <c r="P47" s="34"/>
      <c r="Q47" s="121">
        <f t="shared" si="6"/>
        <v>0</v>
      </c>
      <c r="R47" s="133"/>
      <c r="S47" s="36"/>
      <c r="T47" s="121">
        <f t="shared" si="1"/>
        <v>0</v>
      </c>
      <c r="U47" s="111"/>
      <c r="V47" s="36"/>
      <c r="W47" s="80"/>
      <c r="X47" s="139"/>
      <c r="Y47" s="92"/>
      <c r="Z47" s="85"/>
      <c r="AA47" s="152">
        <f t="shared" si="2"/>
        <v>0</v>
      </c>
      <c r="AB47" s="144"/>
    </row>
    <row r="48" spans="1:28" ht="15">
      <c r="A48" s="30">
        <v>598</v>
      </c>
      <c r="B48" s="31"/>
      <c r="C48" s="32">
        <v>2</v>
      </c>
      <c r="D48" s="33" t="s">
        <v>74</v>
      </c>
      <c r="E48" s="31">
        <v>273</v>
      </c>
      <c r="F48" s="31">
        <v>273</v>
      </c>
      <c r="G48" s="31">
        <v>273</v>
      </c>
      <c r="H48" s="31">
        <v>273</v>
      </c>
      <c r="I48" s="31">
        <v>273</v>
      </c>
      <c r="J48" s="34"/>
      <c r="K48" s="34"/>
      <c r="L48" s="31">
        <f t="shared" si="4"/>
        <v>1092</v>
      </c>
      <c r="M48" s="37"/>
      <c r="N48" s="35"/>
      <c r="O48" s="120"/>
      <c r="P48" s="34"/>
      <c r="Q48" s="121">
        <f t="shared" si="6"/>
        <v>0</v>
      </c>
      <c r="R48" s="133"/>
      <c r="S48" s="36"/>
      <c r="T48" s="121">
        <f t="shared" si="1"/>
        <v>0</v>
      </c>
      <c r="U48" s="111">
        <v>22</v>
      </c>
      <c r="V48" s="36"/>
      <c r="W48" s="80"/>
      <c r="X48" s="139"/>
      <c r="Y48" s="151"/>
      <c r="Z48" s="84"/>
      <c r="AA48" s="152">
        <f t="shared" si="2"/>
        <v>0</v>
      </c>
      <c r="AB48" s="144">
        <v>1</v>
      </c>
    </row>
    <row r="49" spans="1:28" ht="15">
      <c r="A49" s="30">
        <v>601</v>
      </c>
      <c r="B49" s="31"/>
      <c r="C49" s="32">
        <v>2</v>
      </c>
      <c r="D49" s="33" t="s">
        <v>75</v>
      </c>
      <c r="E49" s="31">
        <v>2336</v>
      </c>
      <c r="F49" s="31">
        <v>2336</v>
      </c>
      <c r="G49" s="31">
        <v>2336</v>
      </c>
      <c r="H49" s="31">
        <v>2336</v>
      </c>
      <c r="I49" s="31">
        <v>2336</v>
      </c>
      <c r="J49" s="97">
        <v>2336</v>
      </c>
      <c r="K49" s="97">
        <v>2336</v>
      </c>
      <c r="L49" s="31">
        <f t="shared" si="4"/>
        <v>14016</v>
      </c>
      <c r="M49" s="98">
        <v>2336</v>
      </c>
      <c r="N49" s="35"/>
      <c r="O49" s="120">
        <v>34</v>
      </c>
      <c r="P49" s="34">
        <v>2</v>
      </c>
      <c r="Q49" s="121">
        <f t="shared" si="6"/>
        <v>68</v>
      </c>
      <c r="R49" s="133">
        <v>240</v>
      </c>
      <c r="S49" s="36">
        <v>2</v>
      </c>
      <c r="T49" s="121">
        <f t="shared" si="1"/>
        <v>480</v>
      </c>
      <c r="U49" s="111"/>
      <c r="V49" s="36">
        <v>903</v>
      </c>
      <c r="W49" s="80"/>
      <c r="X49" s="138">
        <v>4</v>
      </c>
      <c r="Y49" s="92"/>
      <c r="Z49" s="85"/>
      <c r="AA49" s="152">
        <f t="shared" si="2"/>
        <v>0</v>
      </c>
      <c r="AB49" s="144"/>
    </row>
    <row r="50" spans="1:28" ht="15">
      <c r="A50" s="30">
        <v>602</v>
      </c>
      <c r="B50" s="31"/>
      <c r="C50" s="32">
        <v>2</v>
      </c>
      <c r="D50" s="33" t="s">
        <v>76</v>
      </c>
      <c r="E50" s="31">
        <v>108</v>
      </c>
      <c r="F50" s="31">
        <v>108</v>
      </c>
      <c r="G50" s="31">
        <v>108</v>
      </c>
      <c r="H50" s="31">
        <v>108</v>
      </c>
      <c r="I50" s="31">
        <v>108</v>
      </c>
      <c r="J50" s="34"/>
      <c r="K50" s="34"/>
      <c r="L50" s="31">
        <f t="shared" si="4"/>
        <v>432</v>
      </c>
      <c r="M50" s="37"/>
      <c r="N50" s="35"/>
      <c r="O50" s="120"/>
      <c r="P50" s="34"/>
      <c r="Q50" s="121"/>
      <c r="R50" s="133"/>
      <c r="S50" s="36"/>
      <c r="T50" s="121">
        <f t="shared" si="1"/>
        <v>0</v>
      </c>
      <c r="U50" s="111"/>
      <c r="V50" s="36"/>
      <c r="W50" s="80"/>
      <c r="X50" s="139"/>
      <c r="Y50" s="92"/>
      <c r="Z50" s="85"/>
      <c r="AA50" s="152">
        <f t="shared" si="2"/>
        <v>0</v>
      </c>
      <c r="AB50" s="144"/>
    </row>
    <row r="51" spans="1:28" ht="15">
      <c r="A51" s="30">
        <v>537</v>
      </c>
      <c r="B51" s="31" t="s">
        <v>77</v>
      </c>
      <c r="C51" s="32">
        <v>1</v>
      </c>
      <c r="D51" s="33" t="s">
        <v>78</v>
      </c>
      <c r="E51" s="31">
        <v>485</v>
      </c>
      <c r="F51" s="31">
        <v>485</v>
      </c>
      <c r="G51" s="31">
        <v>485</v>
      </c>
      <c r="H51" s="31">
        <v>485</v>
      </c>
      <c r="I51" s="31">
        <v>485</v>
      </c>
      <c r="J51" s="34"/>
      <c r="K51" s="34"/>
      <c r="L51" s="31">
        <f t="shared" si="4"/>
        <v>1940</v>
      </c>
      <c r="M51" s="37">
        <v>485</v>
      </c>
      <c r="N51" s="35"/>
      <c r="O51" s="120"/>
      <c r="P51" s="34"/>
      <c r="Q51" s="121">
        <f aca="true" t="shared" si="7" ref="Q51:Q62">O51*P51</f>
        <v>0</v>
      </c>
      <c r="R51" s="133"/>
      <c r="S51" s="36"/>
      <c r="T51" s="121">
        <f t="shared" si="1"/>
        <v>0</v>
      </c>
      <c r="U51" s="111"/>
      <c r="V51" s="36">
        <v>15</v>
      </c>
      <c r="W51" s="80">
        <v>44</v>
      </c>
      <c r="X51" s="139">
        <v>2</v>
      </c>
      <c r="Y51" s="151">
        <v>3</v>
      </c>
      <c r="Z51" s="84">
        <v>2</v>
      </c>
      <c r="AA51" s="152">
        <f t="shared" si="2"/>
        <v>6</v>
      </c>
      <c r="AB51" s="144"/>
    </row>
    <row r="52" spans="1:28" ht="15">
      <c r="A52" s="30">
        <v>539</v>
      </c>
      <c r="B52" s="31"/>
      <c r="C52" s="32">
        <v>2</v>
      </c>
      <c r="D52" s="33" t="s">
        <v>79</v>
      </c>
      <c r="E52" s="31">
        <v>727</v>
      </c>
      <c r="F52" s="34">
        <v>727</v>
      </c>
      <c r="G52" s="34">
        <v>727</v>
      </c>
      <c r="H52" s="34">
        <v>727</v>
      </c>
      <c r="I52" s="34">
        <v>727</v>
      </c>
      <c r="J52" s="34"/>
      <c r="K52" s="34"/>
      <c r="L52" s="31">
        <f t="shared" si="4"/>
        <v>2908</v>
      </c>
      <c r="M52" s="37">
        <v>727</v>
      </c>
      <c r="N52" s="35"/>
      <c r="O52" s="120"/>
      <c r="P52" s="34"/>
      <c r="Q52" s="121">
        <f t="shared" si="7"/>
        <v>0</v>
      </c>
      <c r="R52" s="133">
        <v>38</v>
      </c>
      <c r="S52" s="36">
        <v>2</v>
      </c>
      <c r="T52" s="121">
        <f t="shared" si="1"/>
        <v>76</v>
      </c>
      <c r="U52" s="111"/>
      <c r="V52" s="36"/>
      <c r="W52" s="80">
        <v>46</v>
      </c>
      <c r="X52" s="139">
        <v>6</v>
      </c>
      <c r="Y52" s="92"/>
      <c r="Z52" s="85"/>
      <c r="AA52" s="152">
        <f t="shared" si="2"/>
        <v>0</v>
      </c>
      <c r="AB52" s="144"/>
    </row>
    <row r="53" spans="1:28" ht="15">
      <c r="A53" s="30">
        <v>541</v>
      </c>
      <c r="B53" s="31"/>
      <c r="C53" s="32">
        <v>1</v>
      </c>
      <c r="D53" s="33" t="s">
        <v>80</v>
      </c>
      <c r="E53" s="31">
        <v>960</v>
      </c>
      <c r="F53" s="34">
        <v>960</v>
      </c>
      <c r="G53" s="34">
        <v>960</v>
      </c>
      <c r="H53" s="34">
        <v>960</v>
      </c>
      <c r="I53" s="34">
        <v>960</v>
      </c>
      <c r="J53" s="34"/>
      <c r="K53" s="34"/>
      <c r="L53" s="31">
        <f t="shared" si="4"/>
        <v>3840</v>
      </c>
      <c r="M53" s="37">
        <v>960</v>
      </c>
      <c r="N53" s="35"/>
      <c r="O53" s="120"/>
      <c r="P53" s="34"/>
      <c r="Q53" s="121">
        <f t="shared" si="7"/>
        <v>0</v>
      </c>
      <c r="R53" s="133">
        <v>5</v>
      </c>
      <c r="S53" s="36">
        <v>2</v>
      </c>
      <c r="T53" s="121">
        <f t="shared" si="1"/>
        <v>10</v>
      </c>
      <c r="U53" s="111"/>
      <c r="V53" s="36"/>
      <c r="W53" s="80">
        <v>14</v>
      </c>
      <c r="X53" s="139">
        <v>11</v>
      </c>
      <c r="Y53" s="151">
        <v>10</v>
      </c>
      <c r="Z53" s="84">
        <v>2</v>
      </c>
      <c r="AA53" s="152">
        <f t="shared" si="2"/>
        <v>20</v>
      </c>
      <c r="AB53" s="144"/>
    </row>
    <row r="54" spans="1:28" ht="15">
      <c r="A54" s="30">
        <v>542</v>
      </c>
      <c r="B54" s="31"/>
      <c r="C54" s="32">
        <v>1</v>
      </c>
      <c r="D54" s="33" t="s">
        <v>81</v>
      </c>
      <c r="E54" s="31">
        <v>545</v>
      </c>
      <c r="F54" s="31">
        <v>545</v>
      </c>
      <c r="G54" s="31">
        <v>545</v>
      </c>
      <c r="H54" s="31">
        <v>545</v>
      </c>
      <c r="I54" s="31">
        <v>545</v>
      </c>
      <c r="J54" s="34"/>
      <c r="K54" s="34"/>
      <c r="L54" s="31">
        <f t="shared" si="4"/>
        <v>2180</v>
      </c>
      <c r="M54" s="37"/>
      <c r="N54" s="35"/>
      <c r="O54" s="120">
        <v>63</v>
      </c>
      <c r="P54" s="34">
        <v>2</v>
      </c>
      <c r="Q54" s="121">
        <f t="shared" si="7"/>
        <v>126</v>
      </c>
      <c r="R54" s="133">
        <v>9</v>
      </c>
      <c r="S54" s="36">
        <v>2</v>
      </c>
      <c r="T54" s="121">
        <f t="shared" si="1"/>
        <v>18</v>
      </c>
      <c r="U54" s="111">
        <v>8</v>
      </c>
      <c r="V54" s="36"/>
      <c r="W54" s="80">
        <v>120</v>
      </c>
      <c r="X54" s="138">
        <v>7</v>
      </c>
      <c r="Y54" s="151">
        <v>2</v>
      </c>
      <c r="Z54" s="84">
        <v>2</v>
      </c>
      <c r="AA54" s="152">
        <f t="shared" si="2"/>
        <v>4</v>
      </c>
      <c r="AB54" s="144"/>
    </row>
    <row r="55" spans="1:28" ht="15">
      <c r="A55" s="30">
        <v>543</v>
      </c>
      <c r="B55" s="31"/>
      <c r="C55" s="32">
        <v>2</v>
      </c>
      <c r="D55" s="33" t="s">
        <v>82</v>
      </c>
      <c r="E55" s="31">
        <v>139</v>
      </c>
      <c r="F55" s="31">
        <v>139</v>
      </c>
      <c r="G55" s="31">
        <v>139</v>
      </c>
      <c r="H55" s="31">
        <v>139</v>
      </c>
      <c r="I55" s="31">
        <v>139</v>
      </c>
      <c r="J55" s="34"/>
      <c r="K55" s="34"/>
      <c r="L55" s="31">
        <f t="shared" si="4"/>
        <v>556</v>
      </c>
      <c r="M55" s="37"/>
      <c r="N55" s="35"/>
      <c r="O55" s="120"/>
      <c r="P55" s="34"/>
      <c r="Q55" s="121">
        <f t="shared" si="7"/>
        <v>0</v>
      </c>
      <c r="R55" s="133"/>
      <c r="S55" s="36"/>
      <c r="T55" s="121">
        <f t="shared" si="1"/>
        <v>0</v>
      </c>
      <c r="U55" s="111"/>
      <c r="V55" s="36"/>
      <c r="W55" s="80"/>
      <c r="X55" s="139">
        <v>4</v>
      </c>
      <c r="Y55" s="92"/>
      <c r="Z55" s="85"/>
      <c r="AA55" s="152">
        <f t="shared" si="2"/>
        <v>0</v>
      </c>
      <c r="AB55" s="144"/>
    </row>
    <row r="56" spans="1:28" ht="15">
      <c r="A56" s="30">
        <v>544</v>
      </c>
      <c r="B56" s="31"/>
      <c r="C56" s="32">
        <v>3</v>
      </c>
      <c r="D56" s="33" t="s">
        <v>83</v>
      </c>
      <c r="E56" s="31">
        <v>4762</v>
      </c>
      <c r="F56" s="34">
        <v>4762</v>
      </c>
      <c r="G56" s="34">
        <v>1567</v>
      </c>
      <c r="H56" s="34">
        <v>4762</v>
      </c>
      <c r="I56" s="34">
        <v>1567</v>
      </c>
      <c r="J56" s="51"/>
      <c r="K56" s="51"/>
      <c r="L56" s="31">
        <f t="shared" si="4"/>
        <v>12658</v>
      </c>
      <c r="M56" s="37"/>
      <c r="N56" s="35" t="s">
        <v>84</v>
      </c>
      <c r="O56" s="120"/>
      <c r="P56" s="34"/>
      <c r="Q56" s="121">
        <f t="shared" si="7"/>
        <v>0</v>
      </c>
      <c r="R56" s="133">
        <v>203</v>
      </c>
      <c r="S56" s="36">
        <v>2</v>
      </c>
      <c r="T56" s="121">
        <f t="shared" si="1"/>
        <v>406</v>
      </c>
      <c r="U56" s="111"/>
      <c r="V56" s="36">
        <v>2261</v>
      </c>
      <c r="W56" s="80">
        <v>376</v>
      </c>
      <c r="X56" s="138">
        <v>16</v>
      </c>
      <c r="Y56" s="151">
        <v>10</v>
      </c>
      <c r="Z56" s="84">
        <v>2</v>
      </c>
      <c r="AA56" s="152">
        <f t="shared" si="2"/>
        <v>20</v>
      </c>
      <c r="AB56" s="144"/>
    </row>
    <row r="57" spans="1:28" ht="15">
      <c r="A57" s="30">
        <v>545</v>
      </c>
      <c r="B57" s="31"/>
      <c r="C57" s="32">
        <v>3</v>
      </c>
      <c r="D57" s="33" t="s">
        <v>85</v>
      </c>
      <c r="E57" s="31">
        <v>2026</v>
      </c>
      <c r="F57" s="31">
        <v>2026</v>
      </c>
      <c r="G57" s="31">
        <v>2026</v>
      </c>
      <c r="H57" s="31">
        <v>2026</v>
      </c>
      <c r="I57" s="31">
        <v>2026</v>
      </c>
      <c r="J57" s="34"/>
      <c r="K57" s="34"/>
      <c r="L57" s="31">
        <f t="shared" si="4"/>
        <v>8104</v>
      </c>
      <c r="M57" s="37"/>
      <c r="N57" s="35"/>
      <c r="O57" s="120"/>
      <c r="P57" s="34"/>
      <c r="Q57" s="121">
        <f t="shared" si="7"/>
        <v>0</v>
      </c>
      <c r="R57" s="133">
        <v>58</v>
      </c>
      <c r="S57" s="36">
        <v>2</v>
      </c>
      <c r="T57" s="121">
        <f t="shared" si="1"/>
        <v>116</v>
      </c>
      <c r="U57" s="111">
        <v>15</v>
      </c>
      <c r="V57" s="36">
        <v>40</v>
      </c>
      <c r="W57" s="80"/>
      <c r="X57" s="138">
        <v>10</v>
      </c>
      <c r="Y57" s="151">
        <v>2</v>
      </c>
      <c r="Z57" s="84">
        <v>2</v>
      </c>
      <c r="AA57" s="152">
        <f t="shared" si="2"/>
        <v>4</v>
      </c>
      <c r="AB57" s="144"/>
    </row>
    <row r="58" spans="1:28" ht="15">
      <c r="A58" s="30">
        <v>546</v>
      </c>
      <c r="B58" s="31"/>
      <c r="C58" s="32">
        <v>3</v>
      </c>
      <c r="D58" s="33" t="s">
        <v>86</v>
      </c>
      <c r="E58" s="31">
        <v>635</v>
      </c>
      <c r="F58" s="34">
        <v>635</v>
      </c>
      <c r="G58" s="34">
        <v>635</v>
      </c>
      <c r="H58" s="34">
        <v>635</v>
      </c>
      <c r="I58" s="34">
        <v>635</v>
      </c>
      <c r="J58" s="34"/>
      <c r="K58" s="34"/>
      <c r="L58" s="31">
        <f t="shared" si="4"/>
        <v>2540</v>
      </c>
      <c r="M58" s="37"/>
      <c r="N58" s="35"/>
      <c r="O58" s="120"/>
      <c r="P58" s="34"/>
      <c r="Q58" s="121">
        <f t="shared" si="7"/>
        <v>0</v>
      </c>
      <c r="R58" s="133">
        <v>20</v>
      </c>
      <c r="S58" s="36">
        <v>2</v>
      </c>
      <c r="T58" s="121">
        <f t="shared" si="1"/>
        <v>40</v>
      </c>
      <c r="U58" s="111"/>
      <c r="V58" s="36">
        <v>78</v>
      </c>
      <c r="W58" s="80">
        <v>20</v>
      </c>
      <c r="X58" s="139"/>
      <c r="Y58" s="151">
        <v>5</v>
      </c>
      <c r="Z58" s="84">
        <v>2</v>
      </c>
      <c r="AA58" s="152">
        <f t="shared" si="2"/>
        <v>10</v>
      </c>
      <c r="AB58" s="144"/>
    </row>
    <row r="59" spans="1:28" ht="15">
      <c r="A59" s="30">
        <v>547</v>
      </c>
      <c r="B59" s="31"/>
      <c r="C59" s="32">
        <v>3</v>
      </c>
      <c r="D59" s="33" t="s">
        <v>87</v>
      </c>
      <c r="E59" s="31">
        <v>1081</v>
      </c>
      <c r="F59" s="31">
        <v>1081</v>
      </c>
      <c r="G59" s="31">
        <v>1081</v>
      </c>
      <c r="H59" s="31">
        <v>1081</v>
      </c>
      <c r="I59" s="31">
        <v>1081</v>
      </c>
      <c r="J59" s="34"/>
      <c r="K59" s="34"/>
      <c r="L59" s="31">
        <f t="shared" si="4"/>
        <v>4324</v>
      </c>
      <c r="M59" s="37">
        <v>1081</v>
      </c>
      <c r="N59" s="35"/>
      <c r="O59" s="120"/>
      <c r="P59" s="34"/>
      <c r="Q59" s="121">
        <f t="shared" si="7"/>
        <v>0</v>
      </c>
      <c r="R59" s="133">
        <v>84</v>
      </c>
      <c r="S59" s="36">
        <v>2</v>
      </c>
      <c r="T59" s="121">
        <f t="shared" si="1"/>
        <v>168</v>
      </c>
      <c r="U59" s="111"/>
      <c r="V59" s="36">
        <v>128</v>
      </c>
      <c r="W59" s="80"/>
      <c r="X59" s="138">
        <v>30</v>
      </c>
      <c r="Y59" s="151">
        <v>4</v>
      </c>
      <c r="Z59" s="84">
        <v>2</v>
      </c>
      <c r="AA59" s="152">
        <f t="shared" si="2"/>
        <v>8</v>
      </c>
      <c r="AB59" s="144"/>
    </row>
    <row r="60" spans="1:28" ht="15">
      <c r="A60" s="30">
        <v>548</v>
      </c>
      <c r="B60" s="31"/>
      <c r="C60" s="32">
        <v>3</v>
      </c>
      <c r="D60" s="33" t="s">
        <v>88</v>
      </c>
      <c r="E60" s="31">
        <v>133</v>
      </c>
      <c r="F60" s="31">
        <v>133</v>
      </c>
      <c r="G60" s="31">
        <v>133</v>
      </c>
      <c r="H60" s="31">
        <v>133</v>
      </c>
      <c r="I60" s="31">
        <v>133</v>
      </c>
      <c r="J60" s="34"/>
      <c r="K60" s="34"/>
      <c r="L60" s="31">
        <f t="shared" si="4"/>
        <v>532</v>
      </c>
      <c r="M60" s="37"/>
      <c r="N60" s="35"/>
      <c r="O60" s="120">
        <v>27</v>
      </c>
      <c r="P60" s="34">
        <v>2</v>
      </c>
      <c r="Q60" s="121">
        <f t="shared" si="7"/>
        <v>54</v>
      </c>
      <c r="R60" s="133"/>
      <c r="S60" s="36"/>
      <c r="T60" s="121">
        <f t="shared" si="1"/>
        <v>0</v>
      </c>
      <c r="U60" s="111"/>
      <c r="V60" s="36">
        <v>42</v>
      </c>
      <c r="W60" s="80"/>
      <c r="X60" s="139"/>
      <c r="Y60" s="151">
        <v>2</v>
      </c>
      <c r="Z60" s="84">
        <v>2</v>
      </c>
      <c r="AA60" s="152">
        <f t="shared" si="2"/>
        <v>4</v>
      </c>
      <c r="AB60" s="144"/>
    </row>
    <row r="61" spans="1:28" ht="15">
      <c r="A61" s="30">
        <v>549</v>
      </c>
      <c r="B61" s="31"/>
      <c r="C61" s="32">
        <v>2</v>
      </c>
      <c r="D61" s="33" t="s">
        <v>89</v>
      </c>
      <c r="E61" s="31">
        <v>82</v>
      </c>
      <c r="F61" s="31">
        <v>82</v>
      </c>
      <c r="G61" s="31">
        <v>82</v>
      </c>
      <c r="H61" s="31">
        <v>82</v>
      </c>
      <c r="I61" s="31">
        <v>82</v>
      </c>
      <c r="J61" s="34"/>
      <c r="K61" s="34"/>
      <c r="L61" s="31">
        <f t="shared" si="4"/>
        <v>328</v>
      </c>
      <c r="M61" s="37"/>
      <c r="N61" s="35"/>
      <c r="O61" s="120"/>
      <c r="P61" s="34"/>
      <c r="Q61" s="121">
        <f t="shared" si="7"/>
        <v>0</v>
      </c>
      <c r="R61" s="133">
        <v>19</v>
      </c>
      <c r="S61" s="36">
        <v>2</v>
      </c>
      <c r="T61" s="121">
        <f t="shared" si="1"/>
        <v>38</v>
      </c>
      <c r="U61" s="111"/>
      <c r="V61" s="36"/>
      <c r="W61" s="80"/>
      <c r="X61" s="139"/>
      <c r="Y61" s="92"/>
      <c r="Z61" s="85"/>
      <c r="AA61" s="152">
        <f t="shared" si="2"/>
        <v>0</v>
      </c>
      <c r="AB61" s="144"/>
    </row>
    <row r="62" spans="1:28" ht="15">
      <c r="A62" s="30">
        <v>550</v>
      </c>
      <c r="B62" s="31"/>
      <c r="C62" s="32">
        <v>3</v>
      </c>
      <c r="D62" s="33" t="s">
        <v>90</v>
      </c>
      <c r="E62" s="31">
        <v>125</v>
      </c>
      <c r="F62" s="31">
        <v>125</v>
      </c>
      <c r="G62" s="31">
        <v>125</v>
      </c>
      <c r="H62" s="31">
        <v>125</v>
      </c>
      <c r="I62" s="31">
        <v>125</v>
      </c>
      <c r="J62" s="97">
        <v>125</v>
      </c>
      <c r="K62" s="97">
        <v>125</v>
      </c>
      <c r="L62" s="31">
        <f t="shared" si="4"/>
        <v>750</v>
      </c>
      <c r="M62" s="37"/>
      <c r="N62" s="35"/>
      <c r="O62" s="120"/>
      <c r="P62" s="34"/>
      <c r="Q62" s="121">
        <f t="shared" si="7"/>
        <v>0</v>
      </c>
      <c r="R62" s="133"/>
      <c r="S62" s="36"/>
      <c r="T62" s="121">
        <f t="shared" si="1"/>
        <v>0</v>
      </c>
      <c r="U62" s="111"/>
      <c r="V62" s="36"/>
      <c r="W62" s="80">
        <v>62</v>
      </c>
      <c r="X62" s="139"/>
      <c r="Y62" s="92"/>
      <c r="Z62" s="85"/>
      <c r="AA62" s="152">
        <f t="shared" si="2"/>
        <v>0</v>
      </c>
      <c r="AB62" s="144"/>
    </row>
    <row r="63" spans="1:28" ht="15">
      <c r="A63" s="30">
        <v>540</v>
      </c>
      <c r="B63" s="31"/>
      <c r="C63" s="32">
        <v>2</v>
      </c>
      <c r="D63" s="33" t="s">
        <v>91</v>
      </c>
      <c r="E63" s="31">
        <v>21</v>
      </c>
      <c r="F63" s="34">
        <v>21</v>
      </c>
      <c r="G63" s="34">
        <v>21</v>
      </c>
      <c r="H63" s="34">
        <v>21</v>
      </c>
      <c r="I63" s="34">
        <v>21</v>
      </c>
      <c r="J63" s="34"/>
      <c r="K63" s="34"/>
      <c r="L63" s="31">
        <f t="shared" si="4"/>
        <v>84</v>
      </c>
      <c r="M63" s="37"/>
      <c r="N63" s="35"/>
      <c r="O63" s="120"/>
      <c r="P63" s="34"/>
      <c r="Q63" s="121">
        <f>O63*P63</f>
        <v>0</v>
      </c>
      <c r="R63" s="133"/>
      <c r="S63" s="36"/>
      <c r="T63" s="121">
        <f t="shared" si="1"/>
        <v>0</v>
      </c>
      <c r="U63" s="111"/>
      <c r="V63" s="36"/>
      <c r="W63" s="80"/>
      <c r="X63" s="139">
        <v>1</v>
      </c>
      <c r="Y63" s="92"/>
      <c r="Z63" s="85"/>
      <c r="AA63" s="152">
        <f t="shared" si="2"/>
        <v>0</v>
      </c>
      <c r="AB63" s="144"/>
    </row>
    <row r="64" spans="1:28" ht="15">
      <c r="A64" s="30">
        <v>587</v>
      </c>
      <c r="B64" s="31"/>
      <c r="C64" s="32">
        <v>2</v>
      </c>
      <c r="D64" s="33" t="s">
        <v>92</v>
      </c>
      <c r="E64" s="31">
        <v>103</v>
      </c>
      <c r="F64" s="31">
        <v>103</v>
      </c>
      <c r="G64" s="31">
        <v>103</v>
      </c>
      <c r="H64" s="31">
        <v>103</v>
      </c>
      <c r="I64" s="31">
        <v>103</v>
      </c>
      <c r="J64" s="34"/>
      <c r="K64" s="34"/>
      <c r="L64" s="31">
        <f t="shared" si="4"/>
        <v>412</v>
      </c>
      <c r="M64" s="37"/>
      <c r="N64" s="35"/>
      <c r="O64" s="120"/>
      <c r="P64" s="34"/>
      <c r="Q64" s="121">
        <f>O64*P64</f>
        <v>0</v>
      </c>
      <c r="R64" s="133"/>
      <c r="S64" s="36"/>
      <c r="T64" s="121">
        <f t="shared" si="1"/>
        <v>0</v>
      </c>
      <c r="U64" s="111"/>
      <c r="V64" s="36"/>
      <c r="W64" s="80"/>
      <c r="X64" s="139"/>
      <c r="Y64" s="92"/>
      <c r="Z64" s="85"/>
      <c r="AA64" s="152">
        <f t="shared" si="2"/>
        <v>0</v>
      </c>
      <c r="AB64" s="144"/>
    </row>
    <row r="65" spans="1:28" ht="15">
      <c r="A65" s="30">
        <v>589</v>
      </c>
      <c r="B65" s="31"/>
      <c r="C65" s="32">
        <v>2</v>
      </c>
      <c r="D65" s="33" t="s">
        <v>93</v>
      </c>
      <c r="E65" s="31">
        <v>990</v>
      </c>
      <c r="F65" s="31">
        <v>990</v>
      </c>
      <c r="G65" s="31">
        <v>990</v>
      </c>
      <c r="H65" s="31">
        <v>990</v>
      </c>
      <c r="I65" s="31">
        <v>990</v>
      </c>
      <c r="J65" s="34"/>
      <c r="K65" s="34"/>
      <c r="L65" s="31">
        <f t="shared" si="4"/>
        <v>3960</v>
      </c>
      <c r="M65" s="37"/>
      <c r="N65" s="35"/>
      <c r="O65" s="120"/>
      <c r="P65" s="34"/>
      <c r="Q65" s="121">
        <f>O65*P65</f>
        <v>0</v>
      </c>
      <c r="R65" s="133">
        <v>196</v>
      </c>
      <c r="S65" s="36">
        <v>2</v>
      </c>
      <c r="T65" s="121">
        <f t="shared" si="1"/>
        <v>392</v>
      </c>
      <c r="U65" s="111"/>
      <c r="V65" s="36"/>
      <c r="W65" s="80"/>
      <c r="X65" s="139">
        <v>19</v>
      </c>
      <c r="Y65" s="92">
        <v>2</v>
      </c>
      <c r="Z65" s="85">
        <v>2</v>
      </c>
      <c r="AA65" s="152">
        <f t="shared" si="2"/>
        <v>4</v>
      </c>
      <c r="AB65" s="144"/>
    </row>
    <row r="66" spans="1:28" ht="15">
      <c r="A66" s="30">
        <v>552</v>
      </c>
      <c r="B66" s="31" t="s">
        <v>94</v>
      </c>
      <c r="C66" s="32">
        <v>2</v>
      </c>
      <c r="D66" s="33" t="s">
        <v>95</v>
      </c>
      <c r="E66" s="31">
        <v>583</v>
      </c>
      <c r="F66" s="34">
        <v>583</v>
      </c>
      <c r="G66" s="34">
        <v>583</v>
      </c>
      <c r="H66" s="34">
        <v>583</v>
      </c>
      <c r="I66" s="34">
        <v>583</v>
      </c>
      <c r="J66" s="34"/>
      <c r="K66" s="34"/>
      <c r="L66" s="31">
        <f t="shared" si="4"/>
        <v>2332</v>
      </c>
      <c r="M66" s="37">
        <v>583</v>
      </c>
      <c r="N66" s="35"/>
      <c r="O66" s="120"/>
      <c r="P66" s="34"/>
      <c r="Q66" s="121">
        <f>O66*P66</f>
        <v>0</v>
      </c>
      <c r="R66" s="133">
        <v>164</v>
      </c>
      <c r="S66" s="36">
        <v>2</v>
      </c>
      <c r="T66" s="121">
        <f t="shared" si="1"/>
        <v>328</v>
      </c>
      <c r="U66" s="111"/>
      <c r="V66" s="36"/>
      <c r="W66" s="80">
        <v>5</v>
      </c>
      <c r="X66" s="139">
        <v>15</v>
      </c>
      <c r="Y66" s="151">
        <v>3</v>
      </c>
      <c r="Z66" s="84">
        <v>2</v>
      </c>
      <c r="AA66" s="152">
        <f t="shared" si="2"/>
        <v>6</v>
      </c>
      <c r="AB66" s="144"/>
    </row>
    <row r="67" spans="1:28" ht="15">
      <c r="A67" s="30">
        <v>553</v>
      </c>
      <c r="B67" s="31"/>
      <c r="C67" s="32">
        <v>2</v>
      </c>
      <c r="D67" s="33" t="s">
        <v>96</v>
      </c>
      <c r="E67" s="31">
        <v>4890</v>
      </c>
      <c r="F67" s="31">
        <v>4890</v>
      </c>
      <c r="G67" s="31">
        <v>4890</v>
      </c>
      <c r="H67" s="31">
        <v>4890</v>
      </c>
      <c r="I67" s="31">
        <v>4890</v>
      </c>
      <c r="J67" s="34"/>
      <c r="K67" s="34"/>
      <c r="L67" s="31">
        <f t="shared" si="4"/>
        <v>19560</v>
      </c>
      <c r="M67" s="37">
        <v>4890</v>
      </c>
      <c r="N67" s="35"/>
      <c r="O67" s="120">
        <v>5</v>
      </c>
      <c r="P67" s="34">
        <v>2</v>
      </c>
      <c r="Q67" s="121">
        <f>O67*P67</f>
        <v>10</v>
      </c>
      <c r="R67" s="133">
        <v>162</v>
      </c>
      <c r="S67" s="36">
        <v>2</v>
      </c>
      <c r="T67" s="121">
        <f t="shared" si="1"/>
        <v>324</v>
      </c>
      <c r="U67" s="111"/>
      <c r="V67" s="36"/>
      <c r="W67" s="80">
        <v>208</v>
      </c>
      <c r="X67" s="139">
        <v>48</v>
      </c>
      <c r="Y67" s="151">
        <v>32</v>
      </c>
      <c r="Z67" s="84">
        <v>2</v>
      </c>
      <c r="AA67" s="152">
        <f t="shared" si="2"/>
        <v>64</v>
      </c>
      <c r="AB67" s="144"/>
    </row>
    <row r="68" spans="1:28" ht="15">
      <c r="A68" s="30">
        <v>554</v>
      </c>
      <c r="B68" s="31"/>
      <c r="C68" s="32">
        <v>2</v>
      </c>
      <c r="D68" s="33" t="s">
        <v>97</v>
      </c>
      <c r="E68" s="31">
        <v>1383</v>
      </c>
      <c r="F68" s="31">
        <v>1383</v>
      </c>
      <c r="G68" s="31">
        <v>1383</v>
      </c>
      <c r="H68" s="31">
        <v>1383</v>
      </c>
      <c r="I68" s="31">
        <v>1383</v>
      </c>
      <c r="J68" s="34"/>
      <c r="K68" s="34"/>
      <c r="L68" s="31">
        <f t="shared" si="4"/>
        <v>5532</v>
      </c>
      <c r="M68" s="37"/>
      <c r="N68" s="35"/>
      <c r="O68" s="120"/>
      <c r="P68" s="34"/>
      <c r="Q68" s="121"/>
      <c r="R68" s="133">
        <v>130</v>
      </c>
      <c r="S68" s="36">
        <v>2</v>
      </c>
      <c r="T68" s="121">
        <f t="shared" si="1"/>
        <v>260</v>
      </c>
      <c r="U68" s="111"/>
      <c r="V68" s="36"/>
      <c r="W68" s="80"/>
      <c r="X68" s="139">
        <v>9</v>
      </c>
      <c r="Y68" s="92"/>
      <c r="Z68" s="85"/>
      <c r="AA68" s="152">
        <f t="shared" si="2"/>
        <v>0</v>
      </c>
      <c r="AB68" s="144">
        <v>11</v>
      </c>
    </row>
    <row r="69" spans="1:28" ht="15">
      <c r="A69" s="30">
        <v>555</v>
      </c>
      <c r="B69" s="31"/>
      <c r="C69" s="32">
        <v>4</v>
      </c>
      <c r="D69" s="33" t="s">
        <v>98</v>
      </c>
      <c r="E69" s="31">
        <v>2222</v>
      </c>
      <c r="F69" s="31">
        <v>2222</v>
      </c>
      <c r="G69" s="31">
        <v>2222</v>
      </c>
      <c r="H69" s="34"/>
      <c r="I69" s="34">
        <v>2222</v>
      </c>
      <c r="J69" s="34"/>
      <c r="K69" s="34"/>
      <c r="L69" s="31">
        <f t="shared" si="4"/>
        <v>6666</v>
      </c>
      <c r="M69" s="37"/>
      <c r="N69" s="35"/>
      <c r="O69" s="120"/>
      <c r="P69" s="34"/>
      <c r="Q69" s="121">
        <f aca="true" t="shared" si="8" ref="Q69:Q80">O69*P69</f>
        <v>0</v>
      </c>
      <c r="R69" s="133">
        <v>8</v>
      </c>
      <c r="S69" s="36">
        <v>2</v>
      </c>
      <c r="T69" s="121">
        <f t="shared" si="1"/>
        <v>16</v>
      </c>
      <c r="U69" s="111"/>
      <c r="V69" s="36">
        <v>60</v>
      </c>
      <c r="W69" s="80"/>
      <c r="X69" s="139">
        <v>51</v>
      </c>
      <c r="Y69" s="151">
        <v>4</v>
      </c>
      <c r="Z69" s="84">
        <v>2</v>
      </c>
      <c r="AA69" s="152">
        <f t="shared" si="2"/>
        <v>8</v>
      </c>
      <c r="AB69" s="144"/>
    </row>
    <row r="70" spans="1:28" ht="15">
      <c r="A70" s="30">
        <v>556</v>
      </c>
      <c r="B70" s="31"/>
      <c r="C70" s="32">
        <v>4</v>
      </c>
      <c r="D70" s="33" t="s">
        <v>99</v>
      </c>
      <c r="E70" s="31">
        <v>1977</v>
      </c>
      <c r="F70" s="31">
        <v>1977</v>
      </c>
      <c r="G70" s="31">
        <v>1977</v>
      </c>
      <c r="H70" s="34"/>
      <c r="I70" s="34">
        <v>1977</v>
      </c>
      <c r="J70" s="34"/>
      <c r="K70" s="34"/>
      <c r="L70" s="31">
        <f t="shared" si="4"/>
        <v>5931</v>
      </c>
      <c r="M70" s="37"/>
      <c r="N70" s="35"/>
      <c r="O70" s="120"/>
      <c r="P70" s="34"/>
      <c r="Q70" s="121">
        <f t="shared" si="8"/>
        <v>0</v>
      </c>
      <c r="R70" s="133">
        <v>80</v>
      </c>
      <c r="S70" s="36">
        <v>2</v>
      </c>
      <c r="T70" s="121">
        <f t="shared" si="1"/>
        <v>160</v>
      </c>
      <c r="U70" s="111"/>
      <c r="V70" s="36">
        <v>3829</v>
      </c>
      <c r="W70" s="80">
        <v>12</v>
      </c>
      <c r="X70" s="138">
        <v>8</v>
      </c>
      <c r="Y70" s="92"/>
      <c r="Z70" s="85"/>
      <c r="AA70" s="152">
        <f t="shared" si="2"/>
        <v>0</v>
      </c>
      <c r="AB70" s="144"/>
    </row>
    <row r="71" spans="1:28" ht="15">
      <c r="A71" s="30">
        <v>557</v>
      </c>
      <c r="B71" s="31"/>
      <c r="C71" s="32">
        <v>4</v>
      </c>
      <c r="D71" s="33" t="s">
        <v>100</v>
      </c>
      <c r="E71" s="31">
        <v>1821</v>
      </c>
      <c r="F71" s="31">
        <v>1821</v>
      </c>
      <c r="G71" s="31">
        <v>1821</v>
      </c>
      <c r="H71" s="34"/>
      <c r="I71" s="34">
        <v>1821</v>
      </c>
      <c r="J71" s="34"/>
      <c r="K71" s="34"/>
      <c r="L71" s="31">
        <f t="shared" si="4"/>
        <v>5463</v>
      </c>
      <c r="M71" s="37"/>
      <c r="N71" s="35"/>
      <c r="O71" s="120">
        <v>31</v>
      </c>
      <c r="P71" s="34">
        <v>2</v>
      </c>
      <c r="Q71" s="121">
        <f t="shared" si="8"/>
        <v>62</v>
      </c>
      <c r="R71" s="133">
        <v>432</v>
      </c>
      <c r="S71" s="36">
        <v>2</v>
      </c>
      <c r="T71" s="121">
        <f aca="true" t="shared" si="9" ref="T71:T111">R71*S71</f>
        <v>864</v>
      </c>
      <c r="U71" s="111"/>
      <c r="V71" s="36">
        <v>890</v>
      </c>
      <c r="W71" s="80"/>
      <c r="X71" s="139">
        <v>8</v>
      </c>
      <c r="Y71" s="151">
        <v>2</v>
      </c>
      <c r="Z71" s="84">
        <v>2</v>
      </c>
      <c r="AA71" s="152">
        <f aca="true" t="shared" si="10" ref="AA71:AA111">Y71*Z71</f>
        <v>4</v>
      </c>
      <c r="AB71" s="145">
        <v>3</v>
      </c>
    </row>
    <row r="72" spans="1:28" ht="15">
      <c r="A72" s="30">
        <v>558</v>
      </c>
      <c r="B72" s="31"/>
      <c r="C72" s="32">
        <v>4</v>
      </c>
      <c r="D72" s="33" t="s">
        <v>101</v>
      </c>
      <c r="E72" s="31">
        <v>2223</v>
      </c>
      <c r="F72" s="34">
        <v>2223</v>
      </c>
      <c r="G72" s="34">
        <v>2223</v>
      </c>
      <c r="H72" s="34">
        <v>2223</v>
      </c>
      <c r="I72" s="34">
        <v>2223</v>
      </c>
      <c r="J72" s="34"/>
      <c r="K72" s="34"/>
      <c r="L72" s="31">
        <f t="shared" si="4"/>
        <v>8892</v>
      </c>
      <c r="M72" s="37"/>
      <c r="N72" s="35"/>
      <c r="O72" s="120"/>
      <c r="P72" s="34"/>
      <c r="Q72" s="121">
        <f t="shared" si="8"/>
        <v>0</v>
      </c>
      <c r="R72" s="133">
        <v>108</v>
      </c>
      <c r="S72" s="36">
        <v>2</v>
      </c>
      <c r="T72" s="121">
        <f t="shared" si="9"/>
        <v>216</v>
      </c>
      <c r="U72" s="111"/>
      <c r="V72" s="36"/>
      <c r="W72" s="80"/>
      <c r="X72" s="139">
        <v>2</v>
      </c>
      <c r="Y72" s="92">
        <v>4</v>
      </c>
      <c r="Z72" s="85">
        <v>2</v>
      </c>
      <c r="AA72" s="152">
        <f t="shared" si="10"/>
        <v>8</v>
      </c>
      <c r="AB72" s="144"/>
    </row>
    <row r="73" spans="1:28" ht="15">
      <c r="A73" s="30">
        <v>559</v>
      </c>
      <c r="B73" s="31"/>
      <c r="C73" s="32">
        <v>3</v>
      </c>
      <c r="D73" s="33" t="s">
        <v>102</v>
      </c>
      <c r="E73" s="31">
        <v>1023</v>
      </c>
      <c r="F73" s="31">
        <v>1023</v>
      </c>
      <c r="G73" s="31">
        <v>1023</v>
      </c>
      <c r="H73" s="34"/>
      <c r="I73" s="34">
        <v>1023</v>
      </c>
      <c r="J73" s="34"/>
      <c r="K73" s="34"/>
      <c r="L73" s="31">
        <f t="shared" si="4"/>
        <v>3069</v>
      </c>
      <c r="M73" s="37"/>
      <c r="N73" s="35"/>
      <c r="O73" s="120"/>
      <c r="P73" s="34"/>
      <c r="Q73" s="121">
        <f t="shared" si="8"/>
        <v>0</v>
      </c>
      <c r="R73" s="133">
        <v>221</v>
      </c>
      <c r="S73" s="36">
        <v>2</v>
      </c>
      <c r="T73" s="121">
        <f t="shared" si="9"/>
        <v>442</v>
      </c>
      <c r="U73" s="111"/>
      <c r="V73" s="36"/>
      <c r="W73" s="80"/>
      <c r="X73" s="139">
        <v>2</v>
      </c>
      <c r="Y73" s="151">
        <v>3</v>
      </c>
      <c r="Z73" s="84">
        <v>2</v>
      </c>
      <c r="AA73" s="152">
        <f t="shared" si="10"/>
        <v>6</v>
      </c>
      <c r="AB73" s="144">
        <v>2</v>
      </c>
    </row>
    <row r="74" spans="1:28" ht="15">
      <c r="A74" s="30">
        <v>560</v>
      </c>
      <c r="B74" s="31"/>
      <c r="C74" s="32">
        <v>4</v>
      </c>
      <c r="D74" s="33" t="s">
        <v>103</v>
      </c>
      <c r="E74" s="31">
        <v>10022</v>
      </c>
      <c r="F74" s="31">
        <v>10022</v>
      </c>
      <c r="G74" s="31">
        <v>10022</v>
      </c>
      <c r="H74" s="31">
        <v>10022</v>
      </c>
      <c r="I74" s="31">
        <v>10022</v>
      </c>
      <c r="J74" s="34"/>
      <c r="K74" s="34"/>
      <c r="L74" s="31">
        <f t="shared" si="4"/>
        <v>40088</v>
      </c>
      <c r="M74" s="37"/>
      <c r="N74" s="35"/>
      <c r="O74" s="120"/>
      <c r="P74" s="34"/>
      <c r="Q74" s="121">
        <f t="shared" si="8"/>
        <v>0</v>
      </c>
      <c r="R74" s="133">
        <v>1157</v>
      </c>
      <c r="S74" s="36">
        <v>2</v>
      </c>
      <c r="T74" s="121">
        <f t="shared" si="9"/>
        <v>2314</v>
      </c>
      <c r="U74" s="111"/>
      <c r="V74" s="36">
        <v>392</v>
      </c>
      <c r="W74" s="80">
        <v>30</v>
      </c>
      <c r="X74" s="138">
        <v>96</v>
      </c>
      <c r="Y74" s="151">
        <v>24</v>
      </c>
      <c r="Z74" s="84">
        <v>2</v>
      </c>
      <c r="AA74" s="152">
        <f t="shared" si="10"/>
        <v>48</v>
      </c>
      <c r="AB74" s="144"/>
    </row>
    <row r="75" spans="1:28" ht="15">
      <c r="A75" s="30">
        <v>561</v>
      </c>
      <c r="B75" s="31"/>
      <c r="C75" s="32">
        <v>4</v>
      </c>
      <c r="D75" s="33" t="s">
        <v>104</v>
      </c>
      <c r="E75" s="31">
        <v>971</v>
      </c>
      <c r="F75" s="34">
        <v>971</v>
      </c>
      <c r="G75" s="34">
        <v>971</v>
      </c>
      <c r="H75" s="34">
        <v>971</v>
      </c>
      <c r="I75" s="34">
        <v>971</v>
      </c>
      <c r="J75" s="34"/>
      <c r="K75" s="34"/>
      <c r="L75" s="31">
        <f t="shared" si="4"/>
        <v>3884</v>
      </c>
      <c r="M75" s="37"/>
      <c r="N75" s="35"/>
      <c r="O75" s="120"/>
      <c r="P75" s="34"/>
      <c r="Q75" s="121">
        <f t="shared" si="8"/>
        <v>0</v>
      </c>
      <c r="R75" s="133">
        <v>105</v>
      </c>
      <c r="S75" s="36">
        <v>2</v>
      </c>
      <c r="T75" s="121">
        <f t="shared" si="9"/>
        <v>210</v>
      </c>
      <c r="U75" s="111"/>
      <c r="V75" s="36"/>
      <c r="W75" s="80"/>
      <c r="X75" s="139">
        <v>1</v>
      </c>
      <c r="Y75" s="151">
        <v>2</v>
      </c>
      <c r="Z75" s="84">
        <v>2</v>
      </c>
      <c r="AA75" s="152">
        <f t="shared" si="10"/>
        <v>4</v>
      </c>
      <c r="AB75" s="144"/>
    </row>
    <row r="76" spans="1:28" ht="15">
      <c r="A76" s="30">
        <v>562</v>
      </c>
      <c r="B76" s="31"/>
      <c r="C76" s="32">
        <v>3</v>
      </c>
      <c r="D76" s="33" t="s">
        <v>105</v>
      </c>
      <c r="E76" s="31">
        <v>4976</v>
      </c>
      <c r="F76" s="31">
        <v>4976</v>
      </c>
      <c r="G76" s="31">
        <v>4976</v>
      </c>
      <c r="H76" s="34"/>
      <c r="I76" s="34">
        <v>4976</v>
      </c>
      <c r="J76" s="34"/>
      <c r="K76" s="34"/>
      <c r="L76" s="31">
        <f t="shared" si="4"/>
        <v>14928</v>
      </c>
      <c r="M76" s="37"/>
      <c r="N76" s="35"/>
      <c r="O76" s="120"/>
      <c r="P76" s="34"/>
      <c r="Q76" s="121">
        <f t="shared" si="8"/>
        <v>0</v>
      </c>
      <c r="R76" s="133">
        <v>76</v>
      </c>
      <c r="S76" s="36">
        <v>2</v>
      </c>
      <c r="T76" s="121">
        <f t="shared" si="9"/>
        <v>152</v>
      </c>
      <c r="U76" s="111"/>
      <c r="V76" s="36">
        <v>1167</v>
      </c>
      <c r="W76" s="80"/>
      <c r="X76" s="139">
        <v>12</v>
      </c>
      <c r="Y76" s="151">
        <v>1</v>
      </c>
      <c r="Z76" s="84">
        <v>2</v>
      </c>
      <c r="AA76" s="152">
        <f t="shared" si="10"/>
        <v>2</v>
      </c>
      <c r="AB76" s="145">
        <v>10</v>
      </c>
    </row>
    <row r="77" spans="1:28" ht="15">
      <c r="A77" s="30">
        <v>563</v>
      </c>
      <c r="B77" s="31"/>
      <c r="C77" s="32">
        <v>3</v>
      </c>
      <c r="D77" s="33" t="s">
        <v>106</v>
      </c>
      <c r="E77" s="31">
        <v>512</v>
      </c>
      <c r="F77" s="34">
        <v>512</v>
      </c>
      <c r="G77" s="34">
        <v>512</v>
      </c>
      <c r="H77" s="34">
        <v>512</v>
      </c>
      <c r="I77" s="34">
        <v>512</v>
      </c>
      <c r="J77" s="34"/>
      <c r="K77" s="34"/>
      <c r="L77" s="31">
        <f t="shared" si="4"/>
        <v>2048</v>
      </c>
      <c r="M77" s="37">
        <v>512</v>
      </c>
      <c r="N77" s="35"/>
      <c r="O77" s="120">
        <v>10</v>
      </c>
      <c r="P77" s="34">
        <v>2</v>
      </c>
      <c r="Q77" s="121">
        <f t="shared" si="8"/>
        <v>20</v>
      </c>
      <c r="R77" s="133">
        <v>52</v>
      </c>
      <c r="S77" s="36">
        <v>2</v>
      </c>
      <c r="T77" s="121">
        <f t="shared" si="9"/>
        <v>104</v>
      </c>
      <c r="U77" s="112">
        <v>3</v>
      </c>
      <c r="V77" s="36"/>
      <c r="W77" s="80">
        <v>194</v>
      </c>
      <c r="X77" s="138">
        <v>11</v>
      </c>
      <c r="Y77" s="151">
        <v>13</v>
      </c>
      <c r="Z77" s="84">
        <v>2</v>
      </c>
      <c r="AA77" s="152">
        <f t="shared" si="10"/>
        <v>26</v>
      </c>
      <c r="AB77" s="144"/>
    </row>
    <row r="78" spans="1:28" ht="28.5">
      <c r="A78" s="39">
        <v>564</v>
      </c>
      <c r="B78" s="40"/>
      <c r="C78" s="41">
        <v>3</v>
      </c>
      <c r="D78" s="38" t="s">
        <v>107</v>
      </c>
      <c r="E78" s="40">
        <v>254</v>
      </c>
      <c r="F78" s="42">
        <v>254</v>
      </c>
      <c r="G78" s="42">
        <v>254</v>
      </c>
      <c r="H78" s="42">
        <v>254</v>
      </c>
      <c r="I78" s="42">
        <v>254</v>
      </c>
      <c r="J78" s="42"/>
      <c r="K78" s="42"/>
      <c r="L78" s="31">
        <f t="shared" si="4"/>
        <v>1016</v>
      </c>
      <c r="M78" s="52"/>
      <c r="N78" s="106"/>
      <c r="O78" s="122"/>
      <c r="P78" s="42"/>
      <c r="Q78" s="121">
        <f t="shared" si="8"/>
        <v>0</v>
      </c>
      <c r="R78" s="133">
        <v>17</v>
      </c>
      <c r="S78" s="36">
        <v>2</v>
      </c>
      <c r="T78" s="121">
        <f t="shared" si="9"/>
        <v>34</v>
      </c>
      <c r="U78" s="111"/>
      <c r="V78" s="36"/>
      <c r="W78" s="80">
        <v>7</v>
      </c>
      <c r="X78" s="139">
        <v>6</v>
      </c>
      <c r="Y78" s="151">
        <v>1</v>
      </c>
      <c r="Z78" s="84">
        <v>2</v>
      </c>
      <c r="AA78" s="152">
        <f t="shared" si="10"/>
        <v>2</v>
      </c>
      <c r="AB78" s="144"/>
    </row>
    <row r="79" spans="1:28" ht="15">
      <c r="A79" s="30">
        <v>565</v>
      </c>
      <c r="B79" s="31"/>
      <c r="C79" s="32">
        <v>3</v>
      </c>
      <c r="D79" s="33" t="s">
        <v>108</v>
      </c>
      <c r="E79" s="31">
        <v>1717</v>
      </c>
      <c r="F79" s="31">
        <v>1717</v>
      </c>
      <c r="G79" s="31">
        <v>1717</v>
      </c>
      <c r="H79" s="31">
        <v>1717</v>
      </c>
      <c r="I79" s="31">
        <v>1717</v>
      </c>
      <c r="J79" s="34"/>
      <c r="K79" s="34"/>
      <c r="L79" s="31">
        <f t="shared" si="4"/>
        <v>6868</v>
      </c>
      <c r="M79" s="37">
        <v>1717</v>
      </c>
      <c r="N79" s="35"/>
      <c r="O79" s="120">
        <v>2</v>
      </c>
      <c r="P79" s="34">
        <v>2</v>
      </c>
      <c r="Q79" s="121">
        <f t="shared" si="8"/>
        <v>4</v>
      </c>
      <c r="R79" s="133">
        <v>80</v>
      </c>
      <c r="S79" s="36">
        <v>2</v>
      </c>
      <c r="T79" s="121">
        <f t="shared" si="9"/>
        <v>160</v>
      </c>
      <c r="U79" s="112">
        <v>34</v>
      </c>
      <c r="V79" s="34">
        <v>224</v>
      </c>
      <c r="W79" s="35">
        <v>14</v>
      </c>
      <c r="X79" s="141">
        <v>15</v>
      </c>
      <c r="Y79" s="151">
        <v>14</v>
      </c>
      <c r="Z79" s="84">
        <v>2</v>
      </c>
      <c r="AA79" s="152">
        <f t="shared" si="10"/>
        <v>28</v>
      </c>
      <c r="AB79" s="144"/>
    </row>
    <row r="80" spans="1:28" ht="15">
      <c r="A80" s="30">
        <v>566</v>
      </c>
      <c r="B80" s="31"/>
      <c r="C80" s="32">
        <v>3</v>
      </c>
      <c r="D80" s="33" t="s">
        <v>109</v>
      </c>
      <c r="E80" s="31">
        <v>875</v>
      </c>
      <c r="F80" s="31">
        <v>875</v>
      </c>
      <c r="G80" s="31">
        <v>875</v>
      </c>
      <c r="H80" s="31">
        <v>875</v>
      </c>
      <c r="I80" s="31">
        <v>875</v>
      </c>
      <c r="J80" s="34"/>
      <c r="K80" s="34"/>
      <c r="L80" s="31">
        <f t="shared" si="4"/>
        <v>3500</v>
      </c>
      <c r="M80" s="37"/>
      <c r="N80" s="35"/>
      <c r="O80" s="120"/>
      <c r="P80" s="34"/>
      <c r="Q80" s="121">
        <f t="shared" si="8"/>
        <v>0</v>
      </c>
      <c r="R80" s="133">
        <v>70</v>
      </c>
      <c r="S80" s="36">
        <v>2</v>
      </c>
      <c r="T80" s="121">
        <f t="shared" si="9"/>
        <v>140</v>
      </c>
      <c r="U80" s="111"/>
      <c r="V80" s="36">
        <v>144</v>
      </c>
      <c r="W80" s="80">
        <v>253</v>
      </c>
      <c r="X80" s="138">
        <v>6</v>
      </c>
      <c r="Y80" s="151">
        <v>4</v>
      </c>
      <c r="Z80" s="84">
        <v>2</v>
      </c>
      <c r="AA80" s="152">
        <f t="shared" si="10"/>
        <v>8</v>
      </c>
      <c r="AB80" s="145">
        <v>12</v>
      </c>
    </row>
    <row r="81" spans="1:28" ht="15">
      <c r="A81" s="30">
        <v>538</v>
      </c>
      <c r="B81" s="31"/>
      <c r="C81" s="32">
        <v>2</v>
      </c>
      <c r="D81" s="33" t="s">
        <v>110</v>
      </c>
      <c r="E81" s="31">
        <v>147</v>
      </c>
      <c r="F81" s="31">
        <v>147</v>
      </c>
      <c r="G81" s="31">
        <v>147</v>
      </c>
      <c r="H81" s="31">
        <v>147</v>
      </c>
      <c r="I81" s="31">
        <v>147</v>
      </c>
      <c r="J81" s="34"/>
      <c r="K81" s="34"/>
      <c r="L81" s="31">
        <f t="shared" si="4"/>
        <v>588</v>
      </c>
      <c r="M81" s="37"/>
      <c r="N81" s="35"/>
      <c r="O81" s="120"/>
      <c r="P81" s="34"/>
      <c r="Q81" s="121"/>
      <c r="R81" s="133">
        <v>5</v>
      </c>
      <c r="S81" s="36">
        <v>2</v>
      </c>
      <c r="T81" s="121">
        <f t="shared" si="9"/>
        <v>10</v>
      </c>
      <c r="U81" s="111"/>
      <c r="V81" s="36"/>
      <c r="W81" s="80">
        <v>1</v>
      </c>
      <c r="X81" s="139">
        <v>3</v>
      </c>
      <c r="Y81" s="151">
        <v>1</v>
      </c>
      <c r="Z81" s="84">
        <v>2</v>
      </c>
      <c r="AA81" s="152">
        <f t="shared" si="10"/>
        <v>2</v>
      </c>
      <c r="AB81" s="144"/>
    </row>
    <row r="82" spans="1:28" ht="15">
      <c r="A82" s="30">
        <v>567</v>
      </c>
      <c r="B82" s="31"/>
      <c r="C82" s="32">
        <v>2</v>
      </c>
      <c r="D82" s="33" t="s">
        <v>111</v>
      </c>
      <c r="E82" s="31">
        <v>731</v>
      </c>
      <c r="F82" s="31">
        <v>731</v>
      </c>
      <c r="G82" s="31">
        <v>731</v>
      </c>
      <c r="H82" s="31">
        <v>731</v>
      </c>
      <c r="I82" s="31">
        <v>731</v>
      </c>
      <c r="J82" s="34"/>
      <c r="K82" s="34"/>
      <c r="L82" s="31">
        <f t="shared" si="4"/>
        <v>2924</v>
      </c>
      <c r="M82" s="37"/>
      <c r="N82" s="35"/>
      <c r="O82" s="120"/>
      <c r="P82" s="34"/>
      <c r="Q82" s="121">
        <f>O82*P82</f>
        <v>0</v>
      </c>
      <c r="R82" s="133"/>
      <c r="S82" s="36"/>
      <c r="T82" s="121">
        <f t="shared" si="9"/>
        <v>0</v>
      </c>
      <c r="U82" s="111"/>
      <c r="V82" s="36"/>
      <c r="W82" s="80"/>
      <c r="X82" s="139">
        <v>6</v>
      </c>
      <c r="Y82" s="151">
        <v>1</v>
      </c>
      <c r="Z82" s="84">
        <v>2</v>
      </c>
      <c r="AA82" s="152">
        <f t="shared" si="10"/>
        <v>2</v>
      </c>
      <c r="AB82" s="144"/>
    </row>
    <row r="83" spans="1:28" ht="15">
      <c r="A83" s="30">
        <v>568</v>
      </c>
      <c r="B83" s="31"/>
      <c r="C83" s="32">
        <v>4</v>
      </c>
      <c r="D83" s="33" t="s">
        <v>112</v>
      </c>
      <c r="E83" s="31">
        <v>9015</v>
      </c>
      <c r="F83" s="31">
        <v>9015</v>
      </c>
      <c r="G83" s="31">
        <v>9015</v>
      </c>
      <c r="H83" s="34"/>
      <c r="I83" s="34">
        <v>9015</v>
      </c>
      <c r="J83" s="34"/>
      <c r="K83" s="34"/>
      <c r="L83" s="31">
        <f t="shared" si="4"/>
        <v>27045</v>
      </c>
      <c r="M83" s="37"/>
      <c r="N83" s="35"/>
      <c r="O83" s="120"/>
      <c r="P83" s="34"/>
      <c r="Q83" s="121">
        <f>O83*P83</f>
        <v>0</v>
      </c>
      <c r="R83" s="133">
        <v>60</v>
      </c>
      <c r="S83" s="36">
        <v>2</v>
      </c>
      <c r="T83" s="121">
        <f t="shared" si="9"/>
        <v>120</v>
      </c>
      <c r="U83" s="111"/>
      <c r="V83" s="36">
        <v>2450</v>
      </c>
      <c r="W83" s="80"/>
      <c r="X83" s="139">
        <v>5</v>
      </c>
      <c r="Y83" s="92"/>
      <c r="Z83" s="85">
        <v>2</v>
      </c>
      <c r="AA83" s="152">
        <f t="shared" si="10"/>
        <v>0</v>
      </c>
      <c r="AB83" s="144"/>
    </row>
    <row r="84" spans="1:28" ht="15">
      <c r="A84" s="30">
        <v>569</v>
      </c>
      <c r="B84" s="31"/>
      <c r="C84" s="32">
        <v>2</v>
      </c>
      <c r="D84" s="33" t="s">
        <v>113</v>
      </c>
      <c r="E84" s="31">
        <v>336</v>
      </c>
      <c r="F84" s="31">
        <v>336</v>
      </c>
      <c r="G84" s="31">
        <v>336</v>
      </c>
      <c r="H84" s="31">
        <v>336</v>
      </c>
      <c r="I84" s="31">
        <v>336</v>
      </c>
      <c r="J84" s="34"/>
      <c r="K84" s="34"/>
      <c r="L84" s="31">
        <f aca="true" t="shared" si="11" ref="L84:L111">SUM(F84:K84)</f>
        <v>1344</v>
      </c>
      <c r="M84" s="37"/>
      <c r="N84" s="35"/>
      <c r="O84" s="120"/>
      <c r="P84" s="34"/>
      <c r="Q84" s="121">
        <f>O84*P84</f>
        <v>0</v>
      </c>
      <c r="R84" s="133"/>
      <c r="S84" s="36"/>
      <c r="T84" s="121">
        <f t="shared" si="9"/>
        <v>0</v>
      </c>
      <c r="U84" s="111"/>
      <c r="V84" s="36"/>
      <c r="W84" s="80"/>
      <c r="X84" s="139"/>
      <c r="Y84" s="92"/>
      <c r="Z84" s="85"/>
      <c r="AA84" s="152">
        <f t="shared" si="10"/>
        <v>0</v>
      </c>
      <c r="AB84" s="144"/>
    </row>
    <row r="85" spans="1:28" ht="15">
      <c r="A85" s="30">
        <v>574</v>
      </c>
      <c r="B85" s="31"/>
      <c r="C85" s="32">
        <v>2</v>
      </c>
      <c r="D85" s="33" t="s">
        <v>114</v>
      </c>
      <c r="E85" s="31">
        <v>4453</v>
      </c>
      <c r="F85" s="31">
        <v>4453</v>
      </c>
      <c r="G85" s="31">
        <v>4453</v>
      </c>
      <c r="H85" s="31">
        <v>4453</v>
      </c>
      <c r="I85" s="31">
        <v>4453</v>
      </c>
      <c r="J85" s="34"/>
      <c r="K85" s="34"/>
      <c r="L85" s="31">
        <f t="shared" si="11"/>
        <v>17812</v>
      </c>
      <c r="M85" s="37"/>
      <c r="N85" s="35"/>
      <c r="O85" s="120"/>
      <c r="P85" s="34"/>
      <c r="Q85" s="121">
        <f>O85*P85</f>
        <v>0</v>
      </c>
      <c r="R85" s="133">
        <v>38</v>
      </c>
      <c r="S85" s="36">
        <v>2</v>
      </c>
      <c r="T85" s="121">
        <f t="shared" si="9"/>
        <v>76</v>
      </c>
      <c r="U85" s="111"/>
      <c r="V85" s="36">
        <v>2951</v>
      </c>
      <c r="W85" s="80"/>
      <c r="X85" s="139"/>
      <c r="Y85" s="92"/>
      <c r="Z85" s="85"/>
      <c r="AA85" s="152">
        <f t="shared" si="10"/>
        <v>0</v>
      </c>
      <c r="AB85" s="144"/>
    </row>
    <row r="86" spans="1:28" ht="15">
      <c r="A86" s="30">
        <v>595</v>
      </c>
      <c r="B86" s="31"/>
      <c r="C86" s="32">
        <v>2</v>
      </c>
      <c r="D86" s="33" t="s">
        <v>115</v>
      </c>
      <c r="E86" s="31">
        <v>2397</v>
      </c>
      <c r="F86" s="31">
        <v>2397</v>
      </c>
      <c r="G86" s="31">
        <v>2397</v>
      </c>
      <c r="H86" s="31">
        <v>2397</v>
      </c>
      <c r="I86" s="31">
        <v>2397</v>
      </c>
      <c r="J86" s="34"/>
      <c r="K86" s="34"/>
      <c r="L86" s="31">
        <f t="shared" si="11"/>
        <v>9588</v>
      </c>
      <c r="M86" s="37"/>
      <c r="N86" s="35"/>
      <c r="O86" s="120">
        <v>753</v>
      </c>
      <c r="P86" s="34">
        <v>2</v>
      </c>
      <c r="Q86" s="121">
        <f>O86*P86</f>
        <v>1506</v>
      </c>
      <c r="R86" s="133">
        <v>105</v>
      </c>
      <c r="S86" s="36">
        <v>2</v>
      </c>
      <c r="T86" s="121">
        <f t="shared" si="9"/>
        <v>210</v>
      </c>
      <c r="U86" s="111"/>
      <c r="V86" s="36"/>
      <c r="W86" s="80">
        <v>117</v>
      </c>
      <c r="X86" s="139">
        <v>4</v>
      </c>
      <c r="Y86" s="151">
        <v>3</v>
      </c>
      <c r="Z86" s="84">
        <v>2</v>
      </c>
      <c r="AA86" s="152">
        <f t="shared" si="10"/>
        <v>6</v>
      </c>
      <c r="AB86" s="145">
        <v>15</v>
      </c>
    </row>
    <row r="87" spans="1:28" ht="15">
      <c r="A87" s="30">
        <v>596</v>
      </c>
      <c r="B87" s="31"/>
      <c r="C87" s="32">
        <v>2</v>
      </c>
      <c r="D87" s="33" t="s">
        <v>116</v>
      </c>
      <c r="E87" s="31">
        <v>1758</v>
      </c>
      <c r="F87" s="31">
        <v>1758</v>
      </c>
      <c r="G87" s="31">
        <v>1758</v>
      </c>
      <c r="H87" s="31">
        <v>1758</v>
      </c>
      <c r="I87" s="31">
        <v>1758</v>
      </c>
      <c r="J87" s="34"/>
      <c r="K87" s="34"/>
      <c r="L87" s="31">
        <f t="shared" si="11"/>
        <v>7032</v>
      </c>
      <c r="M87" s="37"/>
      <c r="N87" s="35"/>
      <c r="O87" s="120"/>
      <c r="P87" s="34"/>
      <c r="Q87" s="121"/>
      <c r="R87" s="133">
        <v>458</v>
      </c>
      <c r="S87" s="36">
        <v>2</v>
      </c>
      <c r="T87" s="121">
        <f t="shared" si="9"/>
        <v>916</v>
      </c>
      <c r="U87" s="111"/>
      <c r="V87" s="36">
        <v>1179</v>
      </c>
      <c r="W87" s="80">
        <v>247</v>
      </c>
      <c r="X87" s="138">
        <v>21</v>
      </c>
      <c r="Y87" s="151">
        <v>4</v>
      </c>
      <c r="Z87" s="84">
        <v>2</v>
      </c>
      <c r="AA87" s="152">
        <f t="shared" si="10"/>
        <v>8</v>
      </c>
      <c r="AB87" s="144"/>
    </row>
    <row r="88" spans="1:28" ht="15">
      <c r="A88" s="30">
        <v>599</v>
      </c>
      <c r="B88" s="31"/>
      <c r="C88" s="32">
        <v>2</v>
      </c>
      <c r="D88" s="33" t="s">
        <v>117</v>
      </c>
      <c r="E88" s="31">
        <v>1190</v>
      </c>
      <c r="F88" s="31">
        <v>1190</v>
      </c>
      <c r="G88" s="31">
        <v>1190</v>
      </c>
      <c r="H88" s="31">
        <v>1190</v>
      </c>
      <c r="I88" s="31">
        <v>1190</v>
      </c>
      <c r="J88" s="34"/>
      <c r="K88" s="34"/>
      <c r="L88" s="31">
        <f t="shared" si="11"/>
        <v>4760</v>
      </c>
      <c r="M88" s="37"/>
      <c r="N88" s="35"/>
      <c r="O88" s="120"/>
      <c r="P88" s="34"/>
      <c r="Q88" s="121"/>
      <c r="R88" s="133"/>
      <c r="S88" s="36"/>
      <c r="T88" s="121">
        <f t="shared" si="9"/>
        <v>0</v>
      </c>
      <c r="U88" s="111"/>
      <c r="V88" s="36"/>
      <c r="W88" s="80"/>
      <c r="X88" s="139"/>
      <c r="Y88" s="92"/>
      <c r="Z88" s="85"/>
      <c r="AA88" s="152">
        <f t="shared" si="10"/>
        <v>0</v>
      </c>
      <c r="AB88" s="144"/>
    </row>
    <row r="89" spans="1:28" ht="15">
      <c r="A89" s="30">
        <v>573</v>
      </c>
      <c r="B89" s="31" t="s">
        <v>118</v>
      </c>
      <c r="C89" s="32">
        <v>2</v>
      </c>
      <c r="D89" s="33" t="s">
        <v>119</v>
      </c>
      <c r="E89" s="31">
        <v>192</v>
      </c>
      <c r="F89" s="31">
        <v>192</v>
      </c>
      <c r="G89" s="31">
        <v>192</v>
      </c>
      <c r="H89" s="31">
        <v>192</v>
      </c>
      <c r="I89" s="31">
        <v>192</v>
      </c>
      <c r="J89" s="34"/>
      <c r="K89" s="34"/>
      <c r="L89" s="31">
        <f t="shared" si="11"/>
        <v>768</v>
      </c>
      <c r="M89" s="37"/>
      <c r="N89" s="35"/>
      <c r="O89" s="120"/>
      <c r="P89" s="34"/>
      <c r="Q89" s="121">
        <f>O89*P89</f>
        <v>0</v>
      </c>
      <c r="R89" s="133"/>
      <c r="S89" s="36"/>
      <c r="T89" s="121">
        <f t="shared" si="9"/>
        <v>0</v>
      </c>
      <c r="U89" s="111"/>
      <c r="V89" s="36"/>
      <c r="W89" s="80"/>
      <c r="X89" s="139"/>
      <c r="Y89" s="92">
        <v>1</v>
      </c>
      <c r="Z89" s="85">
        <v>2</v>
      </c>
      <c r="AA89" s="152">
        <f t="shared" si="10"/>
        <v>2</v>
      </c>
      <c r="AB89" s="144"/>
    </row>
    <row r="90" spans="1:28" ht="15">
      <c r="A90" s="30">
        <v>572</v>
      </c>
      <c r="B90" s="31"/>
      <c r="C90" s="32">
        <v>2</v>
      </c>
      <c r="D90" s="33" t="s">
        <v>120</v>
      </c>
      <c r="E90" s="31">
        <v>942</v>
      </c>
      <c r="F90" s="34">
        <v>942</v>
      </c>
      <c r="G90" s="34">
        <v>942</v>
      </c>
      <c r="H90" s="34">
        <v>942</v>
      </c>
      <c r="I90" s="34">
        <v>942</v>
      </c>
      <c r="J90" s="97">
        <v>942</v>
      </c>
      <c r="K90" s="97">
        <v>942</v>
      </c>
      <c r="L90" s="31">
        <f t="shared" si="11"/>
        <v>5652</v>
      </c>
      <c r="M90" s="37"/>
      <c r="N90" s="35"/>
      <c r="O90" s="120"/>
      <c r="P90" s="34"/>
      <c r="Q90" s="121"/>
      <c r="R90" s="133">
        <v>510</v>
      </c>
      <c r="S90" s="36">
        <v>2</v>
      </c>
      <c r="T90" s="121">
        <f t="shared" si="9"/>
        <v>1020</v>
      </c>
      <c r="U90" s="111"/>
      <c r="V90" s="36"/>
      <c r="W90" s="80"/>
      <c r="X90" s="139">
        <v>16</v>
      </c>
      <c r="Y90" s="92"/>
      <c r="Z90" s="85"/>
      <c r="AA90" s="152">
        <f t="shared" si="10"/>
        <v>0</v>
      </c>
      <c r="AB90" s="144"/>
    </row>
    <row r="91" spans="1:28" ht="15">
      <c r="A91" s="30">
        <v>575</v>
      </c>
      <c r="B91" s="31"/>
      <c r="C91" s="32">
        <v>2</v>
      </c>
      <c r="D91" s="33" t="s">
        <v>121</v>
      </c>
      <c r="E91" s="31">
        <v>147</v>
      </c>
      <c r="F91" s="31">
        <v>147</v>
      </c>
      <c r="G91" s="31">
        <v>147</v>
      </c>
      <c r="H91" s="31">
        <v>147</v>
      </c>
      <c r="I91" s="31">
        <v>147</v>
      </c>
      <c r="J91" s="34"/>
      <c r="K91" s="34"/>
      <c r="L91" s="31">
        <f t="shared" si="11"/>
        <v>588</v>
      </c>
      <c r="M91" s="37"/>
      <c r="N91" s="35"/>
      <c r="O91" s="120"/>
      <c r="P91" s="34"/>
      <c r="Q91" s="121"/>
      <c r="R91" s="133"/>
      <c r="S91" s="36"/>
      <c r="T91" s="121">
        <f t="shared" si="9"/>
        <v>0</v>
      </c>
      <c r="U91" s="111"/>
      <c r="V91" s="36"/>
      <c r="W91" s="80"/>
      <c r="X91" s="139"/>
      <c r="Y91" s="92"/>
      <c r="Z91" s="85"/>
      <c r="AA91" s="152">
        <f t="shared" si="10"/>
        <v>0</v>
      </c>
      <c r="AB91" s="144"/>
    </row>
    <row r="92" spans="1:28" ht="15">
      <c r="A92" s="30">
        <v>576</v>
      </c>
      <c r="B92" s="31"/>
      <c r="C92" s="32">
        <v>3</v>
      </c>
      <c r="D92" s="33" t="s">
        <v>122</v>
      </c>
      <c r="E92" s="31">
        <v>849</v>
      </c>
      <c r="F92" s="31">
        <v>849</v>
      </c>
      <c r="G92" s="31">
        <v>849</v>
      </c>
      <c r="H92" s="31">
        <v>849</v>
      </c>
      <c r="I92" s="31">
        <v>849</v>
      </c>
      <c r="J92" s="34"/>
      <c r="K92" s="34"/>
      <c r="L92" s="31">
        <f t="shared" si="11"/>
        <v>3396</v>
      </c>
      <c r="M92" s="37"/>
      <c r="N92" s="35"/>
      <c r="O92" s="120"/>
      <c r="P92" s="34"/>
      <c r="Q92" s="121">
        <f aca="true" t="shared" si="12" ref="Q92:Q105">O92*P92</f>
        <v>0</v>
      </c>
      <c r="R92" s="133">
        <v>10</v>
      </c>
      <c r="S92" s="36">
        <v>2</v>
      </c>
      <c r="T92" s="121">
        <f t="shared" si="9"/>
        <v>20</v>
      </c>
      <c r="U92" s="111"/>
      <c r="V92" s="36"/>
      <c r="W92" s="80"/>
      <c r="X92" s="139">
        <v>1</v>
      </c>
      <c r="Y92" s="92"/>
      <c r="Z92" s="85"/>
      <c r="AA92" s="152">
        <f t="shared" si="10"/>
        <v>0</v>
      </c>
      <c r="AB92" s="144"/>
    </row>
    <row r="93" spans="1:28" ht="15">
      <c r="A93" s="30">
        <v>577</v>
      </c>
      <c r="B93" s="31"/>
      <c r="C93" s="32">
        <v>3</v>
      </c>
      <c r="D93" s="33" t="s">
        <v>123</v>
      </c>
      <c r="E93" s="31">
        <v>2295</v>
      </c>
      <c r="F93" s="31">
        <v>2295</v>
      </c>
      <c r="G93" s="31">
        <v>2295</v>
      </c>
      <c r="H93" s="31">
        <v>2295</v>
      </c>
      <c r="I93" s="31">
        <v>2295</v>
      </c>
      <c r="J93" s="34"/>
      <c r="K93" s="34"/>
      <c r="L93" s="31">
        <f t="shared" si="11"/>
        <v>9180</v>
      </c>
      <c r="M93" s="37"/>
      <c r="N93" s="35"/>
      <c r="O93" s="120"/>
      <c r="P93" s="34"/>
      <c r="Q93" s="121">
        <f t="shared" si="12"/>
        <v>0</v>
      </c>
      <c r="R93" s="133">
        <v>24</v>
      </c>
      <c r="S93" s="36">
        <v>2</v>
      </c>
      <c r="T93" s="121">
        <f t="shared" si="9"/>
        <v>48</v>
      </c>
      <c r="U93" s="111"/>
      <c r="V93" s="36">
        <v>217</v>
      </c>
      <c r="W93" s="80"/>
      <c r="X93" s="139">
        <v>2</v>
      </c>
      <c r="Y93" s="92"/>
      <c r="Z93" s="85"/>
      <c r="AA93" s="152">
        <f t="shared" si="10"/>
        <v>0</v>
      </c>
      <c r="AB93" s="144"/>
    </row>
    <row r="94" spans="1:28" ht="15">
      <c r="A94" s="30">
        <v>578</v>
      </c>
      <c r="B94" s="31"/>
      <c r="C94" s="32">
        <v>3</v>
      </c>
      <c r="D94" s="33" t="s">
        <v>124</v>
      </c>
      <c r="E94" s="31">
        <v>120</v>
      </c>
      <c r="F94" s="34">
        <v>120</v>
      </c>
      <c r="G94" s="34">
        <v>120</v>
      </c>
      <c r="H94" s="34">
        <v>120</v>
      </c>
      <c r="I94" s="34">
        <v>120</v>
      </c>
      <c r="J94" s="34"/>
      <c r="K94" s="34"/>
      <c r="L94" s="31">
        <f t="shared" si="11"/>
        <v>480</v>
      </c>
      <c r="M94" s="37"/>
      <c r="N94" s="35"/>
      <c r="O94" s="120"/>
      <c r="P94" s="34"/>
      <c r="Q94" s="121">
        <f t="shared" si="12"/>
        <v>0</v>
      </c>
      <c r="R94" s="133"/>
      <c r="S94" s="36"/>
      <c r="T94" s="121">
        <f t="shared" si="9"/>
        <v>0</v>
      </c>
      <c r="U94" s="111"/>
      <c r="V94" s="36"/>
      <c r="W94" s="80">
        <v>87</v>
      </c>
      <c r="X94" s="139"/>
      <c r="Y94" s="92"/>
      <c r="Z94" s="85"/>
      <c r="AA94" s="152">
        <f t="shared" si="10"/>
        <v>0</v>
      </c>
      <c r="AB94" s="144"/>
    </row>
    <row r="95" spans="1:28" ht="15">
      <c r="A95" s="30">
        <v>579</v>
      </c>
      <c r="B95" s="31"/>
      <c r="C95" s="32">
        <v>3</v>
      </c>
      <c r="D95" s="33" t="s">
        <v>125</v>
      </c>
      <c r="E95" s="31">
        <v>2115</v>
      </c>
      <c r="F95" s="31">
        <v>2115</v>
      </c>
      <c r="G95" s="31">
        <v>2115</v>
      </c>
      <c r="H95" s="31">
        <v>2115</v>
      </c>
      <c r="I95" s="31">
        <v>2115</v>
      </c>
      <c r="J95" s="34"/>
      <c r="K95" s="34"/>
      <c r="L95" s="31">
        <f t="shared" si="11"/>
        <v>8460</v>
      </c>
      <c r="M95" s="37"/>
      <c r="N95" s="35"/>
      <c r="O95" s="120"/>
      <c r="P95" s="34"/>
      <c r="Q95" s="121">
        <f t="shared" si="12"/>
        <v>0</v>
      </c>
      <c r="R95" s="133">
        <v>95</v>
      </c>
      <c r="S95" s="36">
        <v>2</v>
      </c>
      <c r="T95" s="121">
        <f t="shared" si="9"/>
        <v>190</v>
      </c>
      <c r="U95" s="111"/>
      <c r="V95" s="36"/>
      <c r="W95" s="80"/>
      <c r="X95" s="139">
        <v>3</v>
      </c>
      <c r="Y95" s="92">
        <v>1</v>
      </c>
      <c r="Z95" s="85">
        <v>2</v>
      </c>
      <c r="AA95" s="152">
        <f t="shared" si="10"/>
        <v>2</v>
      </c>
      <c r="AB95" s="144">
        <v>1</v>
      </c>
    </row>
    <row r="96" spans="1:28" ht="15">
      <c r="A96" s="30">
        <v>580</v>
      </c>
      <c r="B96" s="31"/>
      <c r="C96" s="32">
        <v>3</v>
      </c>
      <c r="D96" s="33" t="s">
        <v>126</v>
      </c>
      <c r="E96" s="31">
        <v>3378</v>
      </c>
      <c r="F96" s="31">
        <v>3378</v>
      </c>
      <c r="G96" s="31">
        <v>3378</v>
      </c>
      <c r="H96" s="31">
        <v>3378</v>
      </c>
      <c r="I96" s="31">
        <v>3378</v>
      </c>
      <c r="J96" s="34"/>
      <c r="K96" s="34"/>
      <c r="L96" s="31">
        <f t="shared" si="11"/>
        <v>13512</v>
      </c>
      <c r="M96" s="37"/>
      <c r="N96" s="35"/>
      <c r="O96" s="120"/>
      <c r="P96" s="34"/>
      <c r="Q96" s="121">
        <f t="shared" si="12"/>
        <v>0</v>
      </c>
      <c r="R96" s="133">
        <v>67</v>
      </c>
      <c r="S96" s="36">
        <v>2</v>
      </c>
      <c r="T96" s="121">
        <f t="shared" si="9"/>
        <v>134</v>
      </c>
      <c r="U96" s="111"/>
      <c r="V96" s="36"/>
      <c r="W96" s="80"/>
      <c r="X96" s="139">
        <v>13</v>
      </c>
      <c r="Y96" s="92">
        <v>1</v>
      </c>
      <c r="Z96" s="85">
        <v>2</v>
      </c>
      <c r="AA96" s="152">
        <f t="shared" si="10"/>
        <v>2</v>
      </c>
      <c r="AB96" s="144"/>
    </row>
    <row r="97" spans="1:28" ht="15">
      <c r="A97" s="30">
        <v>581</v>
      </c>
      <c r="B97" s="31"/>
      <c r="C97" s="32">
        <v>2</v>
      </c>
      <c r="D97" s="33" t="s">
        <v>127</v>
      </c>
      <c r="E97" s="31">
        <v>412</v>
      </c>
      <c r="F97" s="31">
        <v>412</v>
      </c>
      <c r="G97" s="31">
        <v>412</v>
      </c>
      <c r="H97" s="31">
        <v>412</v>
      </c>
      <c r="I97" s="31">
        <v>412</v>
      </c>
      <c r="J97" s="34"/>
      <c r="K97" s="34"/>
      <c r="L97" s="31">
        <f t="shared" si="11"/>
        <v>1648</v>
      </c>
      <c r="M97" s="37"/>
      <c r="N97" s="35"/>
      <c r="O97" s="120"/>
      <c r="P97" s="34"/>
      <c r="Q97" s="121">
        <f t="shared" si="12"/>
        <v>0</v>
      </c>
      <c r="R97" s="133"/>
      <c r="S97" s="36"/>
      <c r="T97" s="121">
        <f t="shared" si="9"/>
        <v>0</v>
      </c>
      <c r="U97" s="111"/>
      <c r="V97" s="36"/>
      <c r="W97" s="80"/>
      <c r="X97" s="139">
        <v>1</v>
      </c>
      <c r="Y97" s="92"/>
      <c r="Z97" s="85"/>
      <c r="AA97" s="152">
        <f t="shared" si="10"/>
        <v>0</v>
      </c>
      <c r="AB97" s="144"/>
    </row>
    <row r="98" spans="1:28" ht="15">
      <c r="A98" s="30">
        <v>588</v>
      </c>
      <c r="B98" s="31"/>
      <c r="C98" s="32">
        <v>2</v>
      </c>
      <c r="D98" s="33" t="s">
        <v>151</v>
      </c>
      <c r="E98" s="31">
        <v>90</v>
      </c>
      <c r="F98" s="34">
        <v>90</v>
      </c>
      <c r="G98" s="34">
        <v>90</v>
      </c>
      <c r="H98" s="34">
        <v>90</v>
      </c>
      <c r="I98" s="34">
        <v>90</v>
      </c>
      <c r="J98" s="34"/>
      <c r="K98" s="34"/>
      <c r="L98" s="31">
        <f t="shared" si="11"/>
        <v>360</v>
      </c>
      <c r="M98" s="37"/>
      <c r="N98" s="35"/>
      <c r="O98" s="120"/>
      <c r="P98" s="34"/>
      <c r="Q98" s="121">
        <f t="shared" si="12"/>
        <v>0</v>
      </c>
      <c r="R98" s="133"/>
      <c r="S98" s="36"/>
      <c r="T98" s="121">
        <f t="shared" si="9"/>
        <v>0</v>
      </c>
      <c r="U98" s="111"/>
      <c r="V98" s="36"/>
      <c r="W98" s="80"/>
      <c r="X98" s="139"/>
      <c r="Y98" s="92"/>
      <c r="Z98" s="85"/>
      <c r="AA98" s="152">
        <f t="shared" si="10"/>
        <v>0</v>
      </c>
      <c r="AB98" s="144"/>
    </row>
    <row r="99" spans="1:28" ht="15">
      <c r="A99" s="30">
        <v>591</v>
      </c>
      <c r="B99" s="31"/>
      <c r="C99" s="32">
        <v>2</v>
      </c>
      <c r="D99" s="33" t="s">
        <v>128</v>
      </c>
      <c r="E99" s="31">
        <v>58</v>
      </c>
      <c r="F99" s="34">
        <v>58</v>
      </c>
      <c r="G99" s="34">
        <v>58</v>
      </c>
      <c r="H99" s="34">
        <v>58</v>
      </c>
      <c r="I99" s="34">
        <v>58</v>
      </c>
      <c r="J99" s="34"/>
      <c r="K99" s="34"/>
      <c r="L99" s="31">
        <f t="shared" si="11"/>
        <v>232</v>
      </c>
      <c r="M99" s="37"/>
      <c r="N99" s="35"/>
      <c r="O99" s="120"/>
      <c r="P99" s="34"/>
      <c r="Q99" s="121">
        <f t="shared" si="12"/>
        <v>0</v>
      </c>
      <c r="R99" s="133"/>
      <c r="S99" s="36"/>
      <c r="T99" s="121">
        <f t="shared" si="9"/>
        <v>0</v>
      </c>
      <c r="U99" s="111"/>
      <c r="V99" s="36"/>
      <c r="W99" s="80"/>
      <c r="X99" s="139"/>
      <c r="Y99" s="92"/>
      <c r="Z99" s="85"/>
      <c r="AA99" s="152">
        <f t="shared" si="10"/>
        <v>0</v>
      </c>
      <c r="AB99" s="144"/>
    </row>
    <row r="100" spans="1:28" ht="15">
      <c r="A100" s="30">
        <v>584</v>
      </c>
      <c r="B100" s="31" t="s">
        <v>129</v>
      </c>
      <c r="C100" s="32">
        <v>3</v>
      </c>
      <c r="D100" s="33" t="s">
        <v>130</v>
      </c>
      <c r="E100" s="31">
        <v>368</v>
      </c>
      <c r="F100" s="31">
        <v>368</v>
      </c>
      <c r="G100" s="31">
        <v>368</v>
      </c>
      <c r="H100" s="31">
        <v>368</v>
      </c>
      <c r="I100" s="31">
        <v>368</v>
      </c>
      <c r="J100" s="34"/>
      <c r="K100" s="34"/>
      <c r="L100" s="31">
        <f t="shared" si="11"/>
        <v>1472</v>
      </c>
      <c r="M100" s="37"/>
      <c r="N100" s="35"/>
      <c r="O100" s="120"/>
      <c r="P100" s="34"/>
      <c r="Q100" s="121">
        <f t="shared" si="12"/>
        <v>0</v>
      </c>
      <c r="R100" s="133"/>
      <c r="S100" s="36"/>
      <c r="T100" s="121">
        <f t="shared" si="9"/>
        <v>0</v>
      </c>
      <c r="U100" s="111"/>
      <c r="V100" s="36"/>
      <c r="W100" s="80"/>
      <c r="X100" s="139"/>
      <c r="Y100" s="92"/>
      <c r="Z100" s="85"/>
      <c r="AA100" s="152">
        <f t="shared" si="10"/>
        <v>0</v>
      </c>
      <c r="AB100" s="144"/>
    </row>
    <row r="101" spans="1:28" ht="15">
      <c r="A101" s="30">
        <v>585</v>
      </c>
      <c r="B101" s="31"/>
      <c r="C101" s="32">
        <v>3</v>
      </c>
      <c r="D101" s="33" t="s">
        <v>131</v>
      </c>
      <c r="E101" s="31">
        <v>119</v>
      </c>
      <c r="F101" s="34">
        <v>119</v>
      </c>
      <c r="G101" s="34">
        <v>119</v>
      </c>
      <c r="H101" s="34">
        <v>119</v>
      </c>
      <c r="I101" s="34">
        <v>119</v>
      </c>
      <c r="J101" s="34"/>
      <c r="K101" s="34"/>
      <c r="L101" s="31">
        <f t="shared" si="11"/>
        <v>476</v>
      </c>
      <c r="M101" s="37"/>
      <c r="N101" s="35"/>
      <c r="O101" s="120"/>
      <c r="P101" s="34"/>
      <c r="Q101" s="121">
        <f t="shared" si="12"/>
        <v>0</v>
      </c>
      <c r="R101" s="133"/>
      <c r="S101" s="36"/>
      <c r="T101" s="121">
        <f t="shared" si="9"/>
        <v>0</v>
      </c>
      <c r="U101" s="111"/>
      <c r="V101" s="36"/>
      <c r="W101" s="80"/>
      <c r="X101" s="139"/>
      <c r="Y101" s="92"/>
      <c r="Z101" s="85"/>
      <c r="AA101" s="152">
        <f t="shared" si="10"/>
        <v>0</v>
      </c>
      <c r="AB101" s="144"/>
    </row>
    <row r="102" spans="1:28" ht="15">
      <c r="A102" s="30">
        <v>586</v>
      </c>
      <c r="B102" s="31"/>
      <c r="C102" s="32">
        <v>4</v>
      </c>
      <c r="D102" s="33" t="s">
        <v>132</v>
      </c>
      <c r="E102" s="31">
        <v>1736</v>
      </c>
      <c r="F102" s="34">
        <v>1736</v>
      </c>
      <c r="G102" s="34">
        <v>1736</v>
      </c>
      <c r="H102" s="34">
        <v>1736</v>
      </c>
      <c r="I102" s="34">
        <v>1736</v>
      </c>
      <c r="J102" s="34"/>
      <c r="K102" s="34"/>
      <c r="L102" s="31">
        <f t="shared" si="11"/>
        <v>6944</v>
      </c>
      <c r="M102" s="37"/>
      <c r="N102" s="35"/>
      <c r="O102" s="120"/>
      <c r="P102" s="34"/>
      <c r="Q102" s="121">
        <f t="shared" si="12"/>
        <v>0</v>
      </c>
      <c r="R102" s="133"/>
      <c r="S102" s="36"/>
      <c r="T102" s="121">
        <f t="shared" si="9"/>
        <v>0</v>
      </c>
      <c r="U102" s="111"/>
      <c r="V102" s="36"/>
      <c r="W102" s="80"/>
      <c r="X102" s="139">
        <v>21</v>
      </c>
      <c r="Y102" s="92">
        <v>2</v>
      </c>
      <c r="Z102" s="85">
        <v>2</v>
      </c>
      <c r="AA102" s="152">
        <f t="shared" si="10"/>
        <v>4</v>
      </c>
      <c r="AB102" s="144"/>
    </row>
    <row r="103" spans="1:28" s="54" customFormat="1" ht="16.5" customHeight="1">
      <c r="A103" s="53">
        <v>575</v>
      </c>
      <c r="B103" s="31"/>
      <c r="C103" s="32">
        <v>2</v>
      </c>
      <c r="D103" s="33" t="s">
        <v>133</v>
      </c>
      <c r="E103" s="31">
        <v>52</v>
      </c>
      <c r="F103" s="34">
        <v>52</v>
      </c>
      <c r="G103" s="34">
        <v>52</v>
      </c>
      <c r="H103" s="34">
        <v>52</v>
      </c>
      <c r="I103" s="34">
        <v>52</v>
      </c>
      <c r="J103" s="34"/>
      <c r="K103" s="34"/>
      <c r="L103" s="31">
        <f t="shared" si="11"/>
        <v>208</v>
      </c>
      <c r="M103" s="37"/>
      <c r="N103" s="35"/>
      <c r="O103" s="120"/>
      <c r="P103" s="34"/>
      <c r="Q103" s="121">
        <f t="shared" si="12"/>
        <v>0</v>
      </c>
      <c r="R103" s="133"/>
      <c r="S103" s="36"/>
      <c r="T103" s="121">
        <f t="shared" si="9"/>
        <v>0</v>
      </c>
      <c r="U103" s="111"/>
      <c r="V103" s="36"/>
      <c r="W103" s="80"/>
      <c r="X103" s="139"/>
      <c r="Y103" s="92"/>
      <c r="Z103" s="85"/>
      <c r="AA103" s="152">
        <f t="shared" si="10"/>
        <v>0</v>
      </c>
      <c r="AB103" s="144"/>
    </row>
    <row r="104" spans="1:28" ht="15">
      <c r="A104" s="30">
        <v>593</v>
      </c>
      <c r="B104" s="31"/>
      <c r="C104" s="32">
        <v>2</v>
      </c>
      <c r="D104" s="33" t="s">
        <v>134</v>
      </c>
      <c r="E104" s="31">
        <v>795</v>
      </c>
      <c r="F104" s="34">
        <v>795</v>
      </c>
      <c r="G104" s="34">
        <v>795</v>
      </c>
      <c r="H104" s="34">
        <v>795</v>
      </c>
      <c r="I104" s="34">
        <v>795</v>
      </c>
      <c r="J104" s="34"/>
      <c r="K104" s="34"/>
      <c r="L104" s="31">
        <f t="shared" si="11"/>
        <v>3180</v>
      </c>
      <c r="M104" s="37"/>
      <c r="N104" s="35"/>
      <c r="O104" s="120"/>
      <c r="P104" s="34"/>
      <c r="Q104" s="121">
        <f t="shared" si="12"/>
        <v>0</v>
      </c>
      <c r="R104" s="133"/>
      <c r="S104" s="36"/>
      <c r="T104" s="121">
        <f t="shared" si="9"/>
        <v>0</v>
      </c>
      <c r="U104" s="111"/>
      <c r="V104" s="36"/>
      <c r="W104" s="80"/>
      <c r="X104" s="139">
        <v>4</v>
      </c>
      <c r="Y104" s="92"/>
      <c r="Z104" s="85"/>
      <c r="AA104" s="152">
        <f t="shared" si="10"/>
        <v>0</v>
      </c>
      <c r="AB104" s="144"/>
    </row>
    <row r="105" spans="1:28" ht="15">
      <c r="A105" s="30">
        <v>597</v>
      </c>
      <c r="B105" s="31"/>
      <c r="C105" s="32">
        <v>2</v>
      </c>
      <c r="D105" s="33" t="s">
        <v>135</v>
      </c>
      <c r="E105" s="31">
        <v>60</v>
      </c>
      <c r="F105" s="31">
        <v>60</v>
      </c>
      <c r="G105" s="31">
        <v>60</v>
      </c>
      <c r="H105" s="31">
        <v>60</v>
      </c>
      <c r="I105" s="31">
        <v>60</v>
      </c>
      <c r="J105" s="34"/>
      <c r="K105" s="34"/>
      <c r="L105" s="31">
        <f t="shared" si="11"/>
        <v>240</v>
      </c>
      <c r="M105" s="37"/>
      <c r="N105" s="35"/>
      <c r="O105" s="120"/>
      <c r="P105" s="34"/>
      <c r="Q105" s="121">
        <f t="shared" si="12"/>
        <v>0</v>
      </c>
      <c r="R105" s="133"/>
      <c r="S105" s="36"/>
      <c r="T105" s="121">
        <f t="shared" si="9"/>
        <v>0</v>
      </c>
      <c r="U105" s="111"/>
      <c r="V105" s="36"/>
      <c r="W105" s="80"/>
      <c r="X105" s="139"/>
      <c r="Y105" s="92"/>
      <c r="Z105" s="85"/>
      <c r="AA105" s="152">
        <f t="shared" si="10"/>
        <v>0</v>
      </c>
      <c r="AB105" s="144"/>
    </row>
    <row r="106" spans="1:28" ht="15">
      <c r="A106" s="30">
        <v>318</v>
      </c>
      <c r="B106" s="55" t="s">
        <v>54</v>
      </c>
      <c r="C106" s="56">
        <v>2</v>
      </c>
      <c r="D106" s="57" t="s">
        <v>136</v>
      </c>
      <c r="E106" s="31">
        <v>3912</v>
      </c>
      <c r="F106" s="31">
        <v>3912</v>
      </c>
      <c r="G106" s="34">
        <v>3912</v>
      </c>
      <c r="H106" s="34">
        <v>3912</v>
      </c>
      <c r="I106" s="34">
        <v>3912</v>
      </c>
      <c r="J106" s="34">
        <v>3912</v>
      </c>
      <c r="K106" s="34"/>
      <c r="L106" s="31">
        <f t="shared" si="11"/>
        <v>19560</v>
      </c>
      <c r="M106" s="55">
        <v>3912</v>
      </c>
      <c r="N106" s="108"/>
      <c r="O106" s="120"/>
      <c r="P106" s="34"/>
      <c r="Q106" s="121">
        <f aca="true" t="shared" si="13" ref="Q106:Q111">O106*P106</f>
        <v>0</v>
      </c>
      <c r="R106" s="133"/>
      <c r="S106" s="36"/>
      <c r="T106" s="121">
        <f t="shared" si="9"/>
        <v>0</v>
      </c>
      <c r="U106" s="111"/>
      <c r="V106" s="36"/>
      <c r="W106" s="80"/>
      <c r="X106" s="139"/>
      <c r="Y106" s="92"/>
      <c r="Z106" s="85"/>
      <c r="AA106" s="152">
        <f t="shared" si="10"/>
        <v>0</v>
      </c>
      <c r="AB106" s="144"/>
    </row>
    <row r="107" spans="1:28" ht="15">
      <c r="A107" s="30">
        <v>409</v>
      </c>
      <c r="B107" s="31"/>
      <c r="C107" s="32">
        <v>1</v>
      </c>
      <c r="D107" s="33" t="s">
        <v>137</v>
      </c>
      <c r="E107" s="31">
        <v>123</v>
      </c>
      <c r="F107" s="34">
        <v>123</v>
      </c>
      <c r="G107" s="34">
        <v>123</v>
      </c>
      <c r="H107" s="34">
        <v>123</v>
      </c>
      <c r="I107" s="34">
        <v>123</v>
      </c>
      <c r="J107" s="34"/>
      <c r="K107" s="34"/>
      <c r="L107" s="31">
        <f t="shared" si="11"/>
        <v>492</v>
      </c>
      <c r="M107" s="37"/>
      <c r="N107" s="35"/>
      <c r="O107" s="120"/>
      <c r="P107" s="34"/>
      <c r="Q107" s="121">
        <f t="shared" si="13"/>
        <v>0</v>
      </c>
      <c r="R107" s="133"/>
      <c r="S107" s="36"/>
      <c r="T107" s="121">
        <f t="shared" si="9"/>
        <v>0</v>
      </c>
      <c r="U107" s="111"/>
      <c r="V107" s="36"/>
      <c r="W107" s="80"/>
      <c r="X107" s="139"/>
      <c r="Y107" s="92"/>
      <c r="Z107" s="85"/>
      <c r="AA107" s="152">
        <f t="shared" si="10"/>
        <v>0</v>
      </c>
      <c r="AB107" s="144"/>
    </row>
    <row r="108" spans="1:28" ht="15">
      <c r="A108" s="30">
        <v>435</v>
      </c>
      <c r="B108" s="31"/>
      <c r="C108" s="32">
        <v>1</v>
      </c>
      <c r="D108" s="33" t="s">
        <v>138</v>
      </c>
      <c r="E108" s="31">
        <v>1293</v>
      </c>
      <c r="F108" s="34">
        <v>1293</v>
      </c>
      <c r="G108" s="34">
        <v>1293</v>
      </c>
      <c r="H108" s="34">
        <v>1293</v>
      </c>
      <c r="I108" s="34">
        <v>1293</v>
      </c>
      <c r="J108" s="34"/>
      <c r="K108" s="34"/>
      <c r="L108" s="31">
        <f t="shared" si="11"/>
        <v>5172</v>
      </c>
      <c r="M108" s="37">
        <v>1293</v>
      </c>
      <c r="N108" s="35"/>
      <c r="O108" s="120"/>
      <c r="P108" s="34"/>
      <c r="Q108" s="121">
        <f t="shared" si="13"/>
        <v>0</v>
      </c>
      <c r="R108" s="133"/>
      <c r="S108" s="36"/>
      <c r="T108" s="121">
        <f t="shared" si="9"/>
        <v>0</v>
      </c>
      <c r="U108" s="111"/>
      <c r="V108" s="36"/>
      <c r="W108" s="80"/>
      <c r="X108" s="139"/>
      <c r="Y108" s="92"/>
      <c r="Z108" s="85"/>
      <c r="AA108" s="152">
        <f t="shared" si="10"/>
        <v>0</v>
      </c>
      <c r="AB108" s="144"/>
    </row>
    <row r="109" spans="1:28" ht="15">
      <c r="A109" s="30">
        <v>223</v>
      </c>
      <c r="B109" s="31" t="s">
        <v>77</v>
      </c>
      <c r="C109" s="32">
        <v>2</v>
      </c>
      <c r="D109" s="33" t="s">
        <v>139</v>
      </c>
      <c r="E109" s="31">
        <v>790</v>
      </c>
      <c r="F109" s="34">
        <v>790</v>
      </c>
      <c r="G109" s="34">
        <v>790</v>
      </c>
      <c r="H109" s="34">
        <v>790</v>
      </c>
      <c r="I109" s="34">
        <v>790</v>
      </c>
      <c r="J109" s="97">
        <v>790</v>
      </c>
      <c r="K109" s="97">
        <v>790</v>
      </c>
      <c r="L109" s="31">
        <f t="shared" si="11"/>
        <v>4740</v>
      </c>
      <c r="M109" s="37">
        <v>790</v>
      </c>
      <c r="N109" s="35"/>
      <c r="O109" s="120"/>
      <c r="P109" s="34"/>
      <c r="Q109" s="121">
        <f t="shared" si="13"/>
        <v>0</v>
      </c>
      <c r="R109" s="133"/>
      <c r="S109" s="36"/>
      <c r="T109" s="121">
        <f t="shared" si="9"/>
        <v>0</v>
      </c>
      <c r="U109" s="111"/>
      <c r="V109" s="36"/>
      <c r="W109" s="80"/>
      <c r="X109" s="139"/>
      <c r="Y109" s="92"/>
      <c r="Z109" s="85"/>
      <c r="AA109" s="152">
        <f t="shared" si="10"/>
        <v>0</v>
      </c>
      <c r="AB109" s="144"/>
    </row>
    <row r="110" spans="1:28" ht="15">
      <c r="A110" s="30">
        <v>243</v>
      </c>
      <c r="B110" s="31"/>
      <c r="C110" s="32">
        <v>2</v>
      </c>
      <c r="D110" s="33" t="s">
        <v>140</v>
      </c>
      <c r="E110" s="31">
        <v>150</v>
      </c>
      <c r="F110" s="34">
        <v>150</v>
      </c>
      <c r="G110" s="34">
        <v>150</v>
      </c>
      <c r="H110" s="34">
        <v>150</v>
      </c>
      <c r="I110" s="34">
        <v>150</v>
      </c>
      <c r="J110" s="34"/>
      <c r="K110" s="34"/>
      <c r="L110" s="31">
        <f t="shared" si="11"/>
        <v>600</v>
      </c>
      <c r="M110" s="37"/>
      <c r="N110" s="35"/>
      <c r="O110" s="120"/>
      <c r="P110" s="34"/>
      <c r="Q110" s="121">
        <f t="shared" si="13"/>
        <v>0</v>
      </c>
      <c r="R110" s="133"/>
      <c r="S110" s="36"/>
      <c r="T110" s="121">
        <f t="shared" si="9"/>
        <v>0</v>
      </c>
      <c r="U110" s="111"/>
      <c r="V110" s="36"/>
      <c r="W110" s="80"/>
      <c r="X110" s="139"/>
      <c r="Y110" s="92"/>
      <c r="Z110" s="85"/>
      <c r="AA110" s="152">
        <f t="shared" si="10"/>
        <v>0</v>
      </c>
      <c r="AB110" s="144"/>
    </row>
    <row r="111" spans="1:28" ht="15.75" thickBot="1">
      <c r="A111" s="58">
        <v>333</v>
      </c>
      <c r="B111" s="166" t="s">
        <v>54</v>
      </c>
      <c r="C111" s="60">
        <v>1</v>
      </c>
      <c r="D111" s="61" t="s">
        <v>141</v>
      </c>
      <c r="E111" s="59">
        <v>1427</v>
      </c>
      <c r="F111" s="62">
        <v>1427</v>
      </c>
      <c r="G111" s="62">
        <v>1427</v>
      </c>
      <c r="H111" s="62">
        <v>1427</v>
      </c>
      <c r="I111" s="62">
        <v>1427</v>
      </c>
      <c r="J111" s="62"/>
      <c r="K111" s="62"/>
      <c r="L111" s="31">
        <f t="shared" si="11"/>
        <v>5708</v>
      </c>
      <c r="M111" s="63"/>
      <c r="N111" s="109"/>
      <c r="O111" s="125"/>
      <c r="P111" s="126"/>
      <c r="Q111" s="127">
        <f t="shared" si="13"/>
        <v>0</v>
      </c>
      <c r="R111" s="135"/>
      <c r="S111" s="136"/>
      <c r="T111" s="127">
        <f t="shared" si="9"/>
        <v>0</v>
      </c>
      <c r="U111" s="114"/>
      <c r="V111" s="64"/>
      <c r="W111" s="82"/>
      <c r="X111" s="142"/>
      <c r="Y111" s="90"/>
      <c r="Z111" s="91"/>
      <c r="AA111" s="154">
        <f t="shared" si="10"/>
        <v>0</v>
      </c>
      <c r="AB111" s="147"/>
    </row>
    <row r="112" spans="2:28" ht="15.75" thickBot="1">
      <c r="B112" s="65"/>
      <c r="C112" s="66"/>
      <c r="D112" s="67"/>
      <c r="E112" s="68">
        <f>SUM(E4:E111)</f>
        <v>190285</v>
      </c>
      <c r="F112" s="69">
        <f aca="true" t="shared" si="14" ref="F112:M112">SUM(F6:F111)</f>
        <v>190285</v>
      </c>
      <c r="G112" s="67">
        <f t="shared" si="14"/>
        <v>183010</v>
      </c>
      <c r="H112" s="67">
        <f t="shared" si="14"/>
        <v>111687</v>
      </c>
      <c r="I112" s="67">
        <f t="shared" si="14"/>
        <v>183010</v>
      </c>
      <c r="J112" s="67">
        <f t="shared" si="14"/>
        <v>24278</v>
      </c>
      <c r="K112" s="67">
        <f t="shared" si="14"/>
        <v>20366</v>
      </c>
      <c r="L112" s="67">
        <f t="shared" si="14"/>
        <v>712636</v>
      </c>
      <c r="M112" s="67">
        <f t="shared" si="14"/>
        <v>47756</v>
      </c>
      <c r="N112" s="70"/>
      <c r="O112" s="115">
        <f>SUM(O6:O111)</f>
        <v>4564</v>
      </c>
      <c r="P112" s="116"/>
      <c r="Q112" s="116">
        <f>SUM(Q6:Q111)</f>
        <v>9128</v>
      </c>
      <c r="R112" s="75">
        <f>SUM(R5:R111)</f>
        <v>12982</v>
      </c>
      <c r="S112" s="128"/>
      <c r="T112" s="129">
        <f>SUM(T6:T111)</f>
        <v>25964</v>
      </c>
      <c r="U112" s="101">
        <f>SUM(U5:U111)</f>
        <v>234</v>
      </c>
      <c r="V112" s="71">
        <f>SUM(V5:V111)</f>
        <v>29035</v>
      </c>
      <c r="W112" s="83">
        <f>SUM(W5:W111)</f>
        <v>6003</v>
      </c>
      <c r="X112" s="87">
        <f>SUM(X6:X111)</f>
        <v>1236</v>
      </c>
      <c r="Y112" s="88">
        <f>SUM(Y6:Y111)</f>
        <v>434</v>
      </c>
      <c r="Z112" s="103"/>
      <c r="AA112" s="103">
        <f>SUM(AA6:AA111)</f>
        <v>868</v>
      </c>
      <c r="AB112" s="89">
        <f>SUM(AB6:AB111)</f>
        <v>277</v>
      </c>
    </row>
    <row r="113" spans="2:27" ht="15">
      <c r="B113" s="6"/>
      <c r="C113" s="72"/>
      <c r="D113" s="73"/>
      <c r="E113" s="6"/>
      <c r="F113" s="6"/>
      <c r="G113" s="6"/>
      <c r="H113" s="6"/>
      <c r="I113" s="6"/>
      <c r="J113" s="6"/>
      <c r="K113" s="6"/>
      <c r="L113" s="6"/>
      <c r="M113" s="74"/>
      <c r="N113" s="6"/>
      <c r="Q113" s="2" t="s">
        <v>160</v>
      </c>
      <c r="T113" s="2" t="s">
        <v>158</v>
      </c>
      <c r="AA113" s="3" t="s">
        <v>159</v>
      </c>
    </row>
    <row r="114" spans="5:13" ht="15">
      <c r="E114" s="169" t="s">
        <v>143</v>
      </c>
      <c r="F114" s="169"/>
      <c r="G114" s="169"/>
      <c r="H114" s="169"/>
      <c r="I114" s="169"/>
      <c r="J114" s="169"/>
      <c r="K114" s="169"/>
      <c r="L114" s="169"/>
      <c r="M114" s="163">
        <v>190285</v>
      </c>
    </row>
    <row r="115" spans="5:13" ht="15">
      <c r="E115" s="169" t="s">
        <v>144</v>
      </c>
      <c r="F115" s="169"/>
      <c r="G115" s="169"/>
      <c r="H115" s="169"/>
      <c r="I115" s="169"/>
      <c r="J115" s="169"/>
      <c r="K115" s="169"/>
      <c r="L115" s="169"/>
      <c r="M115" s="163">
        <v>190285</v>
      </c>
    </row>
    <row r="116" spans="5:13" ht="15">
      <c r="E116" s="169" t="s">
        <v>145</v>
      </c>
      <c r="F116" s="169"/>
      <c r="G116" s="169"/>
      <c r="H116" s="169"/>
      <c r="I116" s="169"/>
      <c r="J116" s="169"/>
      <c r="K116" s="169"/>
      <c r="L116" s="169"/>
      <c r="M116" s="163">
        <v>12982</v>
      </c>
    </row>
    <row r="117" spans="5:13" ht="15">
      <c r="E117" s="169" t="s">
        <v>146</v>
      </c>
      <c r="F117" s="169"/>
      <c r="G117" s="169"/>
      <c r="H117" s="169"/>
      <c r="I117" s="169"/>
      <c r="J117" s="169"/>
      <c r="K117" s="169"/>
      <c r="L117" s="169"/>
      <c r="M117" s="163">
        <v>4564</v>
      </c>
    </row>
    <row r="118" spans="5:13" ht="15">
      <c r="E118" s="170" t="s">
        <v>147</v>
      </c>
      <c r="F118" s="170"/>
      <c r="G118" s="170"/>
      <c r="H118" s="170"/>
      <c r="I118" s="170"/>
      <c r="J118" s="170"/>
      <c r="K118" s="170"/>
      <c r="L118" s="170"/>
      <c r="M118" s="163">
        <v>19219</v>
      </c>
    </row>
    <row r="119" spans="5:13" ht="15">
      <c r="E119" s="169" t="s">
        <v>148</v>
      </c>
      <c r="F119" s="169"/>
      <c r="G119" s="169"/>
      <c r="H119" s="169"/>
      <c r="I119" s="169"/>
      <c r="J119" s="169"/>
      <c r="K119" s="169"/>
      <c r="L119" s="169"/>
      <c r="M119" s="164">
        <f>SUM(M115:M118)</f>
        <v>227050</v>
      </c>
    </row>
    <row r="120" spans="5:13" ht="15">
      <c r="E120" s="177"/>
      <c r="F120" s="177"/>
      <c r="G120" s="177"/>
      <c r="H120" s="177"/>
      <c r="I120" s="177"/>
      <c r="J120" s="177"/>
      <c r="K120" s="177"/>
      <c r="L120" s="177"/>
      <c r="M120" s="164"/>
    </row>
    <row r="121" spans="5:13" ht="15">
      <c r="E121" s="168" t="s">
        <v>156</v>
      </c>
      <c r="F121" s="168"/>
      <c r="G121" s="168"/>
      <c r="H121" s="168"/>
      <c r="I121" s="168"/>
      <c r="J121" s="168"/>
      <c r="K121" s="168"/>
      <c r="L121" s="168"/>
      <c r="M121" s="163">
        <v>29035</v>
      </c>
    </row>
    <row r="122" spans="5:13" ht="15">
      <c r="E122" s="167" t="s">
        <v>154</v>
      </c>
      <c r="F122" s="167"/>
      <c r="G122" s="167"/>
      <c r="H122" s="167"/>
      <c r="I122" s="167"/>
      <c r="J122" s="167"/>
      <c r="K122" s="167"/>
      <c r="L122" s="167"/>
      <c r="M122" s="163">
        <v>1236</v>
      </c>
    </row>
    <row r="123" spans="5:13" ht="15">
      <c r="E123" s="167" t="s">
        <v>155</v>
      </c>
      <c r="F123" s="167"/>
      <c r="G123" s="167"/>
      <c r="H123" s="167"/>
      <c r="I123" s="167"/>
      <c r="J123" s="167"/>
      <c r="K123" s="167"/>
      <c r="L123" s="167"/>
      <c r="M123" s="163">
        <v>434</v>
      </c>
    </row>
    <row r="124" spans="5:13" ht="15">
      <c r="E124" s="167" t="s">
        <v>150</v>
      </c>
      <c r="F124" s="167"/>
      <c r="G124" s="167"/>
      <c r="H124" s="167"/>
      <c r="I124" s="167"/>
      <c r="J124" s="167"/>
      <c r="K124" s="167"/>
      <c r="L124" s="167"/>
      <c r="M124" s="163">
        <v>277</v>
      </c>
    </row>
    <row r="193" ht="15">
      <c r="A193" s="2" t="s">
        <v>142</v>
      </c>
    </row>
  </sheetData>
  <mergeCells count="13">
    <mergeCell ref="R3:T3"/>
    <mergeCell ref="Y3:AA3"/>
    <mergeCell ref="E119:L119"/>
    <mergeCell ref="E120:L120"/>
    <mergeCell ref="E122:L122"/>
    <mergeCell ref="E123:L123"/>
    <mergeCell ref="E124:L124"/>
    <mergeCell ref="E121:L121"/>
    <mergeCell ref="E114:L114"/>
    <mergeCell ref="E115:L115"/>
    <mergeCell ref="E116:L116"/>
    <mergeCell ref="E117:L117"/>
    <mergeCell ref="E118:L118"/>
  </mergeCells>
  <printOptions/>
  <pageMargins left="0.7000000000000001" right="0.7000000000000001" top="0.7874015750000001" bottom="0.7874015750000001" header="0.30000000000000004" footer="0.3000000000000000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</dc:creator>
  <cp:keywords/>
  <dc:description/>
  <cp:lastModifiedBy>Zbyněk Hrnčíř</cp:lastModifiedBy>
  <cp:lastPrinted>2022-02-09T10:24:42Z</cp:lastPrinted>
  <dcterms:created xsi:type="dcterms:W3CDTF">2022-01-17T11:09:55Z</dcterms:created>
  <dcterms:modified xsi:type="dcterms:W3CDTF">2022-02-22T05:58:14Z</dcterms:modified>
  <cp:category/>
  <cp:version/>
  <cp:contentType/>
  <cp:contentStatus/>
</cp:coreProperties>
</file>