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výkaz výměr" sheetId="4" r:id="rId1"/>
  </sheets>
  <definedNames>
    <definedName name="_xlnm._FilterDatabase" localSheetId="0" hidden="1">'výkaz výměr'!$D$10:$J$90</definedName>
    <definedName name="_xlnm.Print_Area" localSheetId="0">'výkaz výměr'!$B$1:$J$113</definedName>
    <definedName name="_xlnm.Print_Titles" localSheetId="0">'výkaz výměr'!$9:$10</definedName>
  </definedNames>
  <calcPr calcId="152511"/>
</workbook>
</file>

<file path=xl/sharedStrings.xml><?xml version="1.0" encoding="utf-8"?>
<sst xmlns="http://schemas.openxmlformats.org/spreadsheetml/2006/main" count="264" uniqueCount="155">
  <si>
    <t>Statutární město Brno, městská část Brno-střed</t>
  </si>
  <si>
    <t>Název a popis položky</t>
  </si>
  <si>
    <t>Poř.</t>
  </si>
  <si>
    <t>CELKEM bez DPH</t>
  </si>
  <si>
    <t>kpl</t>
  </si>
  <si>
    <t>g</t>
  </si>
  <si>
    <t>Nedílnou součástí díla a jeho celkové ceny jsou i další práce a činnosti s provedením díla související a to např.:</t>
  </si>
  <si>
    <t>Objednatel:</t>
  </si>
  <si>
    <t>ks</t>
  </si>
  <si>
    <t>Objednatel má právo předmět díla zúžit.</t>
  </si>
  <si>
    <t>b) průběžný a kompletní úklid, odvoz a likvidace veškerého obalového materiálu</t>
  </si>
  <si>
    <t>Poznámky:</t>
  </si>
  <si>
    <t xml:space="preserve">a) předložení vzorků, popř. zpracování dílenské dokumentace </t>
  </si>
  <si>
    <t>Cena/MJ</t>
  </si>
  <si>
    <t>Celková cena zakázky vč. DPH bude vyčíslena na "krycím listu nabídky" viz. příloha "Výzvy k podání cenové nabídky".</t>
  </si>
  <si>
    <t>Ostatní</t>
  </si>
  <si>
    <r>
      <rPr>
        <sz val="9"/>
        <color rgb="FF000000"/>
        <rFont val="Arial"/>
        <family val="2"/>
      </rPr>
      <t>Množství</t>
    </r>
  </si>
  <si>
    <r>
      <rPr>
        <b/>
        <sz val="9"/>
        <color rgb="FF000000"/>
        <rFont val="Arial"/>
        <family val="2"/>
      </rPr>
      <t>Cena</t>
    </r>
  </si>
  <si>
    <t>01 / PŘEDSÍŇ</t>
  </si>
  <si>
    <t>02 / ÚKLIDOVÁ KOMORA</t>
  </si>
  <si>
    <t>06 / LEHÁRNA</t>
  </si>
  <si>
    <t>08 / UMÝVÁRNA</t>
  </si>
  <si>
    <t>09 / ŠATNA</t>
  </si>
  <si>
    <t>11 / CHODBA</t>
  </si>
  <si>
    <t>Ozn.</t>
  </si>
  <si>
    <t>Zhotovitel:</t>
  </si>
  <si>
    <t xml:space="preserve">Případnou spotřebu energií ( elektro, voda ) poskytne zhotoviteli objednatel, resp. mateřská škola/dětská skupina bezúplatně. </t>
  </si>
  <si>
    <r>
      <t xml:space="preserve">V položkovém soupisu se nesmí vyskytovat žádné neoceněné položky - žádné položky s celkovou cenou </t>
    </r>
    <r>
      <rPr>
        <sz val="9"/>
        <color theme="1"/>
        <rFont val="Arial CE"/>
        <family val="2"/>
      </rPr>
      <t xml:space="preserve">0 Kč. </t>
    </r>
  </si>
  <si>
    <t xml:space="preserve">Vysoká koupelnová skříňka </t>
  </si>
  <si>
    <t>02-2</t>
  </si>
  <si>
    <t>02-3</t>
  </si>
  <si>
    <t>Nízká skříňka pod umyvadlo</t>
  </si>
  <si>
    <t>02-4</t>
  </si>
  <si>
    <t>02-5</t>
  </si>
  <si>
    <t>Lékárnička nástěnná</t>
  </si>
  <si>
    <t>04 / KUCHYŇ - VÝDEJNA</t>
  </si>
  <si>
    <t>02-6</t>
  </si>
  <si>
    <t>Mikrovlnná trouba</t>
  </si>
  <si>
    <t>09-3</t>
  </si>
  <si>
    <t>11-2</t>
  </si>
  <si>
    <t>01-4</t>
  </si>
  <si>
    <t>Křeslo</t>
  </si>
  <si>
    <t>Stolek s úložným prostorem</t>
  </si>
  <si>
    <t>Matracové lehátko</t>
  </si>
  <si>
    <t xml:space="preserve">Židle </t>
  </si>
  <si>
    <t>Stojanový věšák</t>
  </si>
  <si>
    <t>Sušák na boty</t>
  </si>
  <si>
    <t>Věšák na ručníky</t>
  </si>
  <si>
    <t>08-3</t>
  </si>
  <si>
    <t>08-4</t>
  </si>
  <si>
    <t>Zrcadlo s fazetou</t>
  </si>
  <si>
    <t xml:space="preserve">Věšák na ručníky </t>
  </si>
  <si>
    <t xml:space="preserve">Sportovní lavička </t>
  </si>
  <si>
    <t>09-4</t>
  </si>
  <si>
    <t>09-5</t>
  </si>
  <si>
    <t>Odkládací stolek</t>
  </si>
  <si>
    <t>09-6</t>
  </si>
  <si>
    <t>09-7</t>
  </si>
  <si>
    <t>Kompletační činnost, zaměření, režie</t>
  </si>
  <si>
    <t xml:space="preserve">1-křídlá skříňka se zásuvkou </t>
  </si>
  <si>
    <t>04-3</t>
  </si>
  <si>
    <t>04-2</t>
  </si>
  <si>
    <t>Úzká pracovní deska</t>
  </si>
  <si>
    <t>04-4</t>
  </si>
  <si>
    <t>04-5</t>
  </si>
  <si>
    <t>04-6</t>
  </si>
  <si>
    <t>Servírovací – výdejní vozík</t>
  </si>
  <si>
    <t>04-8</t>
  </si>
  <si>
    <t>04-7</t>
  </si>
  <si>
    <t>Magnetická tabule</t>
  </si>
  <si>
    <t>Pračka úzká</t>
  </si>
  <si>
    <t>05 / HERNA – DENNÍ MÍSTNOST</t>
  </si>
  <si>
    <t>05-1</t>
  </si>
  <si>
    <t>05-2</t>
  </si>
  <si>
    <t xml:space="preserve">Kancelářský stůl </t>
  </si>
  <si>
    <t>04-9</t>
  </si>
  <si>
    <t>A/ ZÁZEMÍ PRO UČITELKY</t>
  </si>
  <si>
    <t>B/ STRAVOVÁNÍ</t>
  </si>
  <si>
    <t>C/ HLAVNÍ NÁBYTKOVÁ STĚNA</t>
  </si>
  <si>
    <t xml:space="preserve">D/ VÝTVARNÝ KOUTEK </t>
  </si>
  <si>
    <t>E/ HERNÍ KOUTEK 1 / STAVEBNICE, AUTA</t>
  </si>
  <si>
    <t>F/ HERNÍ KOUTEK 2 / DĚTSKÁ KUCHYŇKA</t>
  </si>
  <si>
    <t>05-3</t>
  </si>
  <si>
    <t>05-4</t>
  </si>
  <si>
    <r>
      <t xml:space="preserve">Židlička pro děti </t>
    </r>
    <r>
      <rPr>
        <i/>
        <sz val="14"/>
        <color rgb="FFE31E24"/>
        <rFont val="Calibri"/>
        <family val="2"/>
        <scheme val="minor"/>
      </rPr>
      <t xml:space="preserve"> </t>
    </r>
  </si>
  <si>
    <t xml:space="preserve">Vozík na pitný režim </t>
  </si>
  <si>
    <t>05-6</t>
  </si>
  <si>
    <t>Metrážový koberec</t>
  </si>
  <si>
    <t>06-3</t>
  </si>
  <si>
    <t>06-4</t>
  </si>
  <si>
    <t>06-5</t>
  </si>
  <si>
    <t>06-6</t>
  </si>
  <si>
    <t>Montáž a kotvící materiál</t>
  </si>
  <si>
    <r>
      <t>Všechny ROZMĚRY a PODROBNOSTI k jednotlivým položkám jsou uvedeny v příloze</t>
    </r>
    <r>
      <rPr>
        <sz val="9"/>
        <color theme="1"/>
        <rFont val="Arial"/>
        <family val="2"/>
      </rPr>
      <t xml:space="preserve"> "p o p i s    a    s p e c i f i k a c e    p ř e d m ě t u    d í l a"</t>
    </r>
  </si>
  <si>
    <t>Výsuvná deska</t>
  </si>
  <si>
    <t>04-10</t>
  </si>
  <si>
    <t>Stolová deska</t>
  </si>
  <si>
    <t>Stolové nohy</t>
  </si>
  <si>
    <t>05-5a</t>
  </si>
  <si>
    <t>05-5b</t>
  </si>
  <si>
    <t>sady</t>
  </si>
  <si>
    <t>05-7a</t>
  </si>
  <si>
    <t>Policový blok dvojitý žlutý</t>
  </si>
  <si>
    <t>05-8</t>
  </si>
  <si>
    <t>05-9</t>
  </si>
  <si>
    <t xml:space="preserve">Stolek s kontejnery </t>
  </si>
  <si>
    <t>05-10</t>
  </si>
  <si>
    <t xml:space="preserve">Vozík na výtvarné potřeby </t>
  </si>
  <si>
    <t>05-7b</t>
  </si>
  <si>
    <t>05-11</t>
  </si>
  <si>
    <t>05-12a</t>
  </si>
  <si>
    <t>05-12b</t>
  </si>
  <si>
    <t>Policový domeček B</t>
  </si>
  <si>
    <t>Rohová polička</t>
  </si>
  <si>
    <t>Policový blok žlutý</t>
  </si>
  <si>
    <t>Policový blok oranžový</t>
  </si>
  <si>
    <t>05-13</t>
  </si>
  <si>
    <t xml:space="preserve">Kobercová podložka </t>
  </si>
  <si>
    <t>05-14</t>
  </si>
  <si>
    <t>Dětská kuchyňka</t>
  </si>
  <si>
    <t>05-15</t>
  </si>
  <si>
    <t>Relaxační vak</t>
  </si>
  <si>
    <t>05-16</t>
  </si>
  <si>
    <t>stejná specifikace jako u položky 06-6</t>
  </si>
  <si>
    <t>stejná specifikace jako u položky 02-4</t>
  </si>
  <si>
    <t>stejná specifikace jako u položky 08-4</t>
  </si>
  <si>
    <t>G/ KOBERCE, TEXTIL</t>
  </si>
  <si>
    <t>Kusový kulatý koberec</t>
  </si>
  <si>
    <t>05-17</t>
  </si>
  <si>
    <t>sada</t>
  </si>
  <si>
    <t>06-7</t>
  </si>
  <si>
    <t>Pojízdný domeček</t>
  </si>
  <si>
    <t>05-18</t>
  </si>
  <si>
    <t>stejná specifikace jako u položky 05-17</t>
  </si>
  <si>
    <t>Set stolečku a 2 židliček</t>
  </si>
  <si>
    <t>m2</t>
  </si>
  <si>
    <t>rozměr: (4,45x4,1) + (3,15x1,35) m = 22,5 m2 – bez prořezu !</t>
  </si>
  <si>
    <t>Lednice bez mrazáku</t>
  </si>
  <si>
    <t>Žaluziová uzamykatelná skříňka</t>
  </si>
  <si>
    <t>Policový domeček - A</t>
  </si>
  <si>
    <r>
      <t xml:space="preserve">Žádná jednotková cena (cena za 1 kus) jakékoli položky nesmí přesáhnout hodnotu 40.000 Kč </t>
    </r>
    <r>
      <rPr>
        <u val="single"/>
        <sz val="9"/>
        <color theme="1"/>
        <rFont val="Arial"/>
        <family val="2"/>
      </rPr>
      <t>vč. DPH.</t>
    </r>
  </si>
  <si>
    <t>Botníková skříňka</t>
  </si>
  <si>
    <t>Lednice malá</t>
  </si>
  <si>
    <t xml:space="preserve">Odkládací polička </t>
  </si>
  <si>
    <t>02-4,08-4</t>
  </si>
  <si>
    <t>05-17,06-6</t>
  </si>
  <si>
    <r>
      <t xml:space="preserve">Množstevní rekapitulace položek se stejnou specifikací </t>
    </r>
    <r>
      <rPr>
        <u val="single"/>
        <sz val="9"/>
        <color theme="1"/>
        <rFont val="Arial"/>
        <family val="2"/>
      </rPr>
      <t>(neoceňujte):</t>
    </r>
  </si>
  <si>
    <t>jednotková cena se zkopíruje z položky se stejnou specifikací viz. výše</t>
  </si>
  <si>
    <r>
      <t xml:space="preserve">Policový domeček – </t>
    </r>
    <r>
      <rPr>
        <b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 xml:space="preserve"> má stejné rozměry, ale </t>
    </r>
    <r>
      <rPr>
        <u val="single"/>
        <sz val="8"/>
        <color theme="1"/>
        <rFont val="Calibri"/>
        <family val="2"/>
        <scheme val="minor"/>
      </rPr>
      <t>jinou barevnost</t>
    </r>
  </si>
  <si>
    <t>Položkový soupis / Výkaz výměr</t>
  </si>
  <si>
    <t>sem vepište Název společnosti, IČO</t>
  </si>
  <si>
    <t xml:space="preserve">  MŠ POD ŠPILBERKEM, Brno, Údolní 9a – 
dětská skupina – vybavení interiéru 
</t>
  </si>
  <si>
    <t>Doprava, roznesení veškerého nábytku na místo určení do 1.NP</t>
  </si>
  <si>
    <r>
      <t xml:space="preserve">Policový domeček – </t>
    </r>
    <r>
      <rPr>
        <b/>
        <sz val="8"/>
        <color theme="1"/>
        <rFont val="Arial"/>
        <family val="2"/>
      </rPr>
      <t>A</t>
    </r>
    <r>
      <rPr>
        <sz val="8"/>
        <color theme="1"/>
        <rFont val="Calibri"/>
        <family val="2"/>
        <scheme val="minor"/>
      </rPr>
      <t xml:space="preserve"> má stejné rozměry, ale </t>
    </r>
    <r>
      <rPr>
        <u val="single"/>
        <sz val="8"/>
        <color theme="1"/>
        <rFont val="Calibri"/>
        <family val="2"/>
        <scheme val="minor"/>
      </rPr>
      <t>jinou barevnost</t>
    </r>
  </si>
  <si>
    <t>NETISKNOUT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</si>
</sst>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sz val="9"/>
      <color indexed="17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Wingdings 3"/>
      <family val="1"/>
    </font>
    <font>
      <sz val="9"/>
      <color theme="1"/>
      <name val="Arial CE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i/>
      <sz val="11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theme="4"/>
      <name val="Arial"/>
      <family val="2"/>
    </font>
    <font>
      <sz val="11"/>
      <color rgb="FF1F3864"/>
      <name val="Symbol"/>
      <family val="1"/>
    </font>
    <font>
      <b/>
      <sz val="11"/>
      <color rgb="FF1F3864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E31E24"/>
      <name val="Calibri"/>
      <family val="2"/>
      <scheme val="minor"/>
    </font>
    <font>
      <b/>
      <sz val="14"/>
      <color rgb="FFE31E24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4"/>
      <name val="Arial"/>
      <family val="2"/>
    </font>
    <font>
      <u val="single"/>
      <sz val="9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u val="single"/>
      <sz val="9"/>
      <color rgb="FFFFFF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6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horizontal="right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4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left" vertical="center"/>
      <protection/>
    </xf>
    <xf numFmtId="4" fontId="7" fillId="3" borderId="0" xfId="0" applyNumberFormat="1" applyFont="1" applyFill="1" applyAlignment="1" applyProtection="1">
      <alignment horizontal="right" vertical="center"/>
      <protection/>
    </xf>
    <xf numFmtId="1" fontId="7" fillId="0" borderId="0" xfId="0" applyNumberFormat="1" applyFont="1" applyAlignment="1" applyProtection="1">
      <alignment vertical="center"/>
      <protection/>
    </xf>
    <xf numFmtId="1" fontId="7" fillId="0" borderId="0" xfId="0" applyNumberFormat="1" applyFont="1" applyAlignment="1" applyProtection="1">
      <alignment horizontal="left" vertical="center"/>
      <protection/>
    </xf>
    <xf numFmtId="1" fontId="6" fillId="0" borderId="0" xfId="0" applyNumberFormat="1" applyFont="1" applyAlignment="1" applyProtection="1">
      <alignment vertical="center"/>
      <protection/>
    </xf>
    <xf numFmtId="1" fontId="7" fillId="2" borderId="0" xfId="0" applyNumberFormat="1" applyFont="1" applyFill="1" applyAlignment="1" applyProtection="1">
      <alignment horizontal="right" vertical="center"/>
      <protection/>
    </xf>
    <xf numFmtId="1" fontId="7" fillId="3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 horizontal="right" vertical="center"/>
      <protection/>
    </xf>
    <xf numFmtId="1" fontId="13" fillId="0" borderId="0" xfId="20" applyNumberFormat="1" applyFont="1" applyBorder="1" applyAlignment="1" applyProtection="1">
      <alignment horizontal="right" vertical="center" wrapText="1"/>
      <protection/>
    </xf>
    <xf numFmtId="1" fontId="7" fillId="0" borderId="0" xfId="0" applyNumberFormat="1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4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16" fillId="0" borderId="0" xfId="20" applyFont="1" applyAlignment="1" applyProtection="1">
      <alignment horizontal="right" vertical="top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 applyProtection="1">
      <alignment horizontal="center" vertical="center"/>
      <protection/>
    </xf>
    <xf numFmtId="0" fontId="20" fillId="5" borderId="0" xfId="0" applyFont="1" applyFill="1" applyAlignment="1">
      <alignment vertical="center"/>
    </xf>
    <xf numFmtId="0" fontId="21" fillId="0" borderId="0" xfId="0" applyFont="1" applyAlignment="1" applyProtection="1">
      <alignment horizontal="justify" vertical="center" wrapText="1"/>
      <protection/>
    </xf>
    <xf numFmtId="0" fontId="8" fillId="0" borderId="0" xfId="0" applyFont="1" applyAlignment="1" applyProtection="1">
      <alignment horizontal="right" vertical="center" indent="1"/>
      <protection/>
    </xf>
    <xf numFmtId="0" fontId="3" fillId="4" borderId="3" xfId="0" applyFont="1" applyFill="1" applyBorder="1" applyAlignment="1" applyProtection="1">
      <alignment horizontal="right" vertical="center" wrapText="1" indent="1"/>
      <protection/>
    </xf>
    <xf numFmtId="4" fontId="10" fillId="0" borderId="0" xfId="0" applyNumberFormat="1" applyFont="1" applyAlignment="1" applyProtection="1">
      <alignment horizontal="right" vertical="center" indent="1"/>
      <protection/>
    </xf>
    <xf numFmtId="4" fontId="8" fillId="2" borderId="4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Alignment="1" applyProtection="1">
      <alignment horizontal="right" vertical="center" wrapText="1" indent="1"/>
      <protection/>
    </xf>
    <xf numFmtId="0" fontId="8" fillId="3" borderId="0" xfId="0" applyFont="1" applyFill="1" applyAlignment="1" applyProtection="1">
      <alignment horizontal="right" vertical="center" indent="1"/>
      <protection/>
    </xf>
    <xf numFmtId="4" fontId="12" fillId="5" borderId="0" xfId="20" applyNumberFormat="1" applyFont="1" applyFill="1" applyBorder="1" applyAlignment="1" applyProtection="1">
      <alignment horizontal="right" vertical="center" indent="1"/>
      <protection/>
    </xf>
    <xf numFmtId="0" fontId="8" fillId="0" borderId="0" xfId="0" applyFont="1" applyAlignment="1">
      <alignment horizontal="right" vertical="center" indent="1"/>
    </xf>
    <xf numFmtId="0" fontId="5" fillId="0" borderId="0" xfId="0" applyFont="1" applyAlignment="1" applyProtection="1">
      <alignment horizontal="center" vertical="center"/>
      <protection/>
    </xf>
    <xf numFmtId="0" fontId="17" fillId="5" borderId="0" xfId="2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4" fillId="4" borderId="5" xfId="0" applyNumberFormat="1" applyFont="1" applyFill="1" applyBorder="1" applyAlignment="1" applyProtection="1">
      <alignment horizontal="center" vertical="center" wrapText="1"/>
      <protection/>
    </xf>
    <xf numFmtId="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 applyProtection="1">
      <alignment vertical="center"/>
      <protection/>
    </xf>
    <xf numFmtId="0" fontId="17" fillId="5" borderId="0" xfId="2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1" fontId="6" fillId="5" borderId="0" xfId="0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 textRotation="90"/>
    </xf>
    <xf numFmtId="0" fontId="24" fillId="0" borderId="0" xfId="0" applyFont="1" applyAlignment="1" applyProtection="1">
      <alignment horizontal="left" vertical="center"/>
      <protection/>
    </xf>
    <xf numFmtId="49" fontId="6" fillId="5" borderId="0" xfId="0" applyNumberFormat="1" applyFont="1" applyFill="1" applyAlignment="1" applyProtection="1">
      <alignment horizontal="left" vertical="center"/>
      <protection/>
    </xf>
    <xf numFmtId="0" fontId="25" fillId="0" borderId="0" xfId="0" applyFont="1" applyAlignment="1">
      <alignment horizontal="left" vertical="center" indent="3"/>
    </xf>
    <xf numFmtId="0" fontId="26" fillId="0" borderId="0" xfId="0" applyFont="1"/>
    <xf numFmtId="0" fontId="27" fillId="0" borderId="0" xfId="0" applyFont="1" applyAlignment="1">
      <alignment vertical="center"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justify" vertical="center" wrapText="1"/>
      <protection/>
    </xf>
    <xf numFmtId="0" fontId="29" fillId="0" borderId="0" xfId="0" applyFont="1"/>
    <xf numFmtId="49" fontId="24" fillId="0" borderId="0" xfId="0" applyNumberFormat="1" applyFont="1" applyAlignment="1" applyProtection="1">
      <alignment horizontal="left" vertical="center"/>
      <protection/>
    </xf>
    <xf numFmtId="0" fontId="6" fillId="5" borderId="0" xfId="0" applyFont="1" applyFill="1" applyAlignment="1" applyProtection="1">
      <alignment vertical="center"/>
      <protection/>
    </xf>
    <xf numFmtId="0" fontId="6" fillId="5" borderId="0" xfId="0" applyFont="1" applyFill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49" fontId="31" fillId="0" borderId="0" xfId="0" applyNumberFormat="1" applyFont="1" applyAlignment="1" applyProtection="1">
      <alignment horizontal="left" vertical="center"/>
      <protection/>
    </xf>
    <xf numFmtId="1" fontId="23" fillId="0" borderId="0" xfId="0" applyNumberFormat="1" applyFont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4" fontId="6" fillId="6" borderId="0" xfId="0" applyNumberFormat="1" applyFont="1" applyFill="1" applyAlignment="1" applyProtection="1">
      <alignment horizontal="right" vertical="center"/>
      <protection locked="0"/>
    </xf>
    <xf numFmtId="4" fontId="6" fillId="5" borderId="0" xfId="0" applyNumberFormat="1" applyFont="1" applyFill="1" applyAlignment="1" applyProtection="1">
      <alignment horizontal="right" vertical="center"/>
      <protection locked="0"/>
    </xf>
    <xf numFmtId="0" fontId="23" fillId="6" borderId="0" xfId="0" applyFont="1" applyFill="1" applyAlignment="1">
      <alignment horizontal="center" vertical="center"/>
    </xf>
    <xf numFmtId="0" fontId="34" fillId="6" borderId="0" xfId="0" applyFont="1" applyFill="1" applyAlignment="1" applyProtection="1">
      <alignment horizontal="left" vertical="center"/>
      <protection/>
    </xf>
    <xf numFmtId="0" fontId="21" fillId="6" borderId="0" xfId="0" applyFont="1" applyFill="1" applyAlignment="1" applyProtection="1">
      <alignment horizontal="justify" vertical="center" wrapText="1"/>
      <protection/>
    </xf>
    <xf numFmtId="0" fontId="31" fillId="6" borderId="0" xfId="0" applyFont="1" applyFill="1" applyAlignment="1" applyProtection="1">
      <alignment horizontal="left" vertical="center" indent="3"/>
      <protection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6" borderId="0" xfId="0" applyFont="1" applyFill="1" applyAlignment="1" applyProtection="1">
      <alignment horizontal="left" vertical="center"/>
      <protection/>
    </xf>
    <xf numFmtId="0" fontId="6" fillId="6" borderId="0" xfId="0" applyFont="1" applyFill="1" applyAlignment="1" applyProtection="1">
      <alignment vertical="center"/>
      <protection/>
    </xf>
    <xf numFmtId="1" fontId="6" fillId="6" borderId="0" xfId="0" applyNumberFormat="1" applyFont="1" applyFill="1" applyAlignment="1" applyProtection="1">
      <alignment vertical="center"/>
      <protection/>
    </xf>
    <xf numFmtId="0" fontId="27" fillId="6" borderId="0" xfId="0" applyFont="1" applyFill="1" applyAlignment="1">
      <alignment vertical="center"/>
    </xf>
    <xf numFmtId="0" fontId="31" fillId="6" borderId="0" xfId="0" applyFont="1" applyFill="1" applyAlignment="1" applyProtection="1">
      <alignment horizontal="left" vertical="center"/>
      <protection/>
    </xf>
    <xf numFmtId="49" fontId="6" fillId="6" borderId="0" xfId="0" applyNumberFormat="1" applyFont="1" applyFill="1" applyAlignment="1" applyProtection="1">
      <alignment horizontal="left" vertical="center"/>
      <protection/>
    </xf>
    <xf numFmtId="0" fontId="33" fillId="0" borderId="0" xfId="0" applyFont="1" applyAlignment="1" applyProtection="1">
      <alignment horizontal="center" vertical="top" wrapText="1"/>
      <protection/>
    </xf>
    <xf numFmtId="0" fontId="12" fillId="5" borderId="0" xfId="20" applyNumberFormat="1" applyFont="1" applyFill="1" applyBorder="1" applyAlignment="1" applyProtection="1">
      <alignment horizontal="left" vertical="center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left" vertical="center" wrapText="1"/>
      <protection/>
    </xf>
    <xf numFmtId="0" fontId="4" fillId="4" borderId="6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 locked="0"/>
    </xf>
    <xf numFmtId="0" fontId="17" fillId="5" borderId="0" xfId="2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21" fillId="0" borderId="0" xfId="0" applyFont="1" applyAlignment="1" applyProtection="1">
      <alignment horizontal="justify"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113</xdr:row>
      <xdr:rowOff>161925</xdr:rowOff>
    </xdr:from>
    <xdr:to>
      <xdr:col>5</xdr:col>
      <xdr:colOff>1552575</xdr:colOff>
      <xdr:row>126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23202900"/>
          <a:ext cx="2609850" cy="2343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tabSelected="1" view="pageBreakPreview" zoomScaleSheetLayoutView="100" workbookViewId="0" topLeftCell="A1">
      <selection activeCell="C96" sqref="C96"/>
    </sheetView>
  </sheetViews>
  <sheetFormatPr defaultColWidth="9.140625" defaultRowHeight="15"/>
  <cols>
    <col min="1" max="1" width="3.140625" style="2" customWidth="1"/>
    <col min="2" max="2" width="4.421875" style="59" customWidth="1"/>
    <col min="3" max="3" width="1.57421875" style="59" customWidth="1"/>
    <col min="4" max="4" width="7.00390625" style="7" customWidth="1"/>
    <col min="5" max="5" width="10.140625" style="2" customWidth="1"/>
    <col min="6" max="6" width="48.140625" style="2" customWidth="1"/>
    <col min="7" max="7" width="7.7109375" style="33" customWidth="1"/>
    <col min="8" max="8" width="5.140625" style="3" customWidth="1"/>
    <col min="9" max="9" width="11.7109375" style="4" customWidth="1"/>
    <col min="10" max="10" width="14.57421875" style="52" customWidth="1"/>
    <col min="11" max="16384" width="9.140625" style="2" customWidth="1"/>
  </cols>
  <sheetData>
    <row r="1" spans="2:10" ht="45.75" customHeight="1">
      <c r="B1" s="103" t="s">
        <v>151</v>
      </c>
      <c r="C1" s="103"/>
      <c r="D1" s="103"/>
      <c r="E1" s="103"/>
      <c r="F1" s="103"/>
      <c r="G1" s="103"/>
      <c r="H1" s="103"/>
      <c r="I1" s="103"/>
      <c r="J1" s="103"/>
    </row>
    <row r="2" spans="2:10" ht="16.5" customHeight="1">
      <c r="B2" s="64" t="s">
        <v>7</v>
      </c>
      <c r="C2" s="64"/>
      <c r="E2" s="37" t="s">
        <v>0</v>
      </c>
      <c r="G2" s="26"/>
      <c r="H2" s="9"/>
      <c r="I2" s="10"/>
      <c r="J2" s="45"/>
    </row>
    <row r="3" spans="2:10" ht="8.25" customHeight="1">
      <c r="B3" s="53"/>
      <c r="C3" s="53"/>
      <c r="E3" s="8"/>
      <c r="G3" s="26"/>
      <c r="H3" s="9"/>
      <c r="I3" s="10"/>
      <c r="J3" s="45"/>
    </row>
    <row r="4" spans="2:10" ht="16.5" customHeight="1">
      <c r="B4" s="64" t="s">
        <v>25</v>
      </c>
      <c r="C4" s="64"/>
      <c r="E4" s="111" t="s">
        <v>150</v>
      </c>
      <c r="F4" s="111"/>
      <c r="G4" s="111"/>
      <c r="H4" s="111"/>
      <c r="I4" s="111"/>
      <c r="J4" s="111"/>
    </row>
    <row r="5" spans="4:10" ht="12" customHeight="1">
      <c r="D5" s="11"/>
      <c r="E5" s="8"/>
      <c r="F5" s="8"/>
      <c r="G5" s="26"/>
      <c r="H5" s="9"/>
      <c r="I5" s="10"/>
      <c r="J5" s="45"/>
    </row>
    <row r="6" spans="2:10" ht="21.75" customHeight="1">
      <c r="B6" s="115" t="s">
        <v>149</v>
      </c>
      <c r="C6" s="115"/>
      <c r="D6" s="115"/>
      <c r="E6" s="115"/>
      <c r="F6" s="115"/>
      <c r="G6" s="115"/>
      <c r="H6" s="115"/>
      <c r="I6" s="115"/>
      <c r="J6" s="115"/>
    </row>
    <row r="7" spans="2:10" s="36" customFormat="1" ht="15" customHeight="1">
      <c r="B7" s="63" t="s">
        <v>93</v>
      </c>
      <c r="C7" s="63"/>
      <c r="F7" s="54"/>
      <c r="G7" s="54"/>
      <c r="H7" s="54"/>
      <c r="I7" s="54"/>
      <c r="J7" s="54"/>
    </row>
    <row r="8" spans="4:10" ht="18.75" thickBot="1">
      <c r="D8" s="11"/>
      <c r="E8" s="62"/>
      <c r="F8" s="12"/>
      <c r="G8" s="26"/>
      <c r="H8" s="9"/>
      <c r="I8" s="10"/>
      <c r="J8" s="45"/>
    </row>
    <row r="9" spans="1:11" s="56" customFormat="1" ht="18.75" customHeight="1" thickBot="1">
      <c r="A9" s="55"/>
      <c r="B9" s="87" t="s">
        <v>2</v>
      </c>
      <c r="C9" s="78"/>
      <c r="D9" s="78" t="s">
        <v>24</v>
      </c>
      <c r="E9" s="109" t="s">
        <v>1</v>
      </c>
      <c r="F9" s="110"/>
      <c r="G9" s="107" t="s">
        <v>16</v>
      </c>
      <c r="H9" s="108"/>
      <c r="I9" s="57" t="s">
        <v>13</v>
      </c>
      <c r="J9" s="88" t="s">
        <v>17</v>
      </c>
      <c r="K9" s="116" t="s">
        <v>154</v>
      </c>
    </row>
    <row r="10" spans="1:10" ht="13.5" customHeight="1">
      <c r="A10" s="3"/>
      <c r="D10" s="11"/>
      <c r="E10" s="9"/>
      <c r="F10" s="9"/>
      <c r="G10" s="27"/>
      <c r="H10" s="9"/>
      <c r="I10" s="10"/>
      <c r="J10" s="45"/>
    </row>
    <row r="11" spans="1:10" s="6" customFormat="1" ht="17.1" customHeight="1">
      <c r="A11" s="1"/>
      <c r="B11" s="59"/>
      <c r="C11" s="59"/>
      <c r="D11" s="34"/>
      <c r="E11" s="106" t="s">
        <v>18</v>
      </c>
      <c r="F11" s="106"/>
      <c r="G11" s="105"/>
      <c r="H11" s="105"/>
      <c r="I11" s="35"/>
      <c r="J11" s="46"/>
    </row>
    <row r="12" spans="1:10" ht="15.75" customHeight="1">
      <c r="A12" s="3"/>
      <c r="B12" s="59">
        <v>1</v>
      </c>
      <c r="D12" s="74" t="s">
        <v>40</v>
      </c>
      <c r="E12" s="17" t="s">
        <v>141</v>
      </c>
      <c r="F12" s="18"/>
      <c r="G12" s="28">
        <v>1</v>
      </c>
      <c r="H12" s="17" t="s">
        <v>8</v>
      </c>
      <c r="I12" s="5">
        <v>0</v>
      </c>
      <c r="J12" s="47">
        <f aca="true" t="shared" si="0" ref="J12">ROUND(I12*G12,2)</f>
        <v>0</v>
      </c>
    </row>
    <row r="13" spans="1:10" s="6" customFormat="1" ht="17.1" customHeight="1">
      <c r="A13" s="1"/>
      <c r="B13" s="59"/>
      <c r="C13" s="59"/>
      <c r="D13" s="66"/>
      <c r="E13" s="106" t="s">
        <v>19</v>
      </c>
      <c r="F13" s="106"/>
      <c r="G13" s="105"/>
      <c r="H13" s="105"/>
      <c r="I13" s="58"/>
      <c r="J13" s="46"/>
    </row>
    <row r="14" spans="1:10" ht="15.75" customHeight="1">
      <c r="A14" s="3"/>
      <c r="B14" s="59">
        <v>2</v>
      </c>
      <c r="C14" s="68"/>
      <c r="D14" s="74" t="s">
        <v>29</v>
      </c>
      <c r="E14" s="17" t="s">
        <v>28</v>
      </c>
      <c r="F14" s="18"/>
      <c r="G14" s="28">
        <v>1</v>
      </c>
      <c r="H14" s="17" t="s">
        <v>8</v>
      </c>
      <c r="I14" s="5">
        <v>0</v>
      </c>
      <c r="J14" s="47">
        <f aca="true" t="shared" si="1" ref="J14:J19">ROUND(I14*G14,2)</f>
        <v>0</v>
      </c>
    </row>
    <row r="15" spans="1:10" ht="15.75" customHeight="1">
      <c r="A15" s="3"/>
      <c r="B15" s="59">
        <v>3</v>
      </c>
      <c r="C15" s="68"/>
      <c r="D15" s="74" t="s">
        <v>30</v>
      </c>
      <c r="E15" s="17" t="s">
        <v>31</v>
      </c>
      <c r="F15" s="18"/>
      <c r="G15" s="28">
        <v>1</v>
      </c>
      <c r="H15" s="17" t="s">
        <v>8</v>
      </c>
      <c r="I15" s="5">
        <v>0</v>
      </c>
      <c r="J15" s="47">
        <f t="shared" si="1"/>
        <v>0</v>
      </c>
    </row>
    <row r="16" spans="1:10" ht="15.75" customHeight="1">
      <c r="A16" s="3"/>
      <c r="B16" s="59">
        <v>4</v>
      </c>
      <c r="C16" s="69"/>
      <c r="D16" s="84" t="s">
        <v>32</v>
      </c>
      <c r="E16" s="17" t="s">
        <v>47</v>
      </c>
      <c r="F16" s="18"/>
      <c r="G16" s="28">
        <v>1</v>
      </c>
      <c r="H16" s="17" t="s">
        <v>8</v>
      </c>
      <c r="I16" s="5">
        <v>0</v>
      </c>
      <c r="J16" s="47">
        <f t="shared" si="1"/>
        <v>0</v>
      </c>
    </row>
    <row r="17" spans="1:10" ht="15.75" customHeight="1">
      <c r="A17" s="3"/>
      <c r="D17" s="85"/>
      <c r="E17" s="73" t="s">
        <v>125</v>
      </c>
      <c r="F17" s="18"/>
      <c r="G17" s="86"/>
      <c r="H17" s="17"/>
      <c r="I17" s="5"/>
      <c r="J17" s="47"/>
    </row>
    <row r="18" spans="1:10" ht="15.75" customHeight="1">
      <c r="A18" s="3"/>
      <c r="B18" s="59">
        <v>5</v>
      </c>
      <c r="C18" s="69"/>
      <c r="D18" s="74" t="s">
        <v>33</v>
      </c>
      <c r="E18" s="17" t="s">
        <v>34</v>
      </c>
      <c r="F18" s="18"/>
      <c r="G18" s="28">
        <v>1</v>
      </c>
      <c r="H18" s="17" t="s">
        <v>8</v>
      </c>
      <c r="I18" s="5">
        <v>0</v>
      </c>
      <c r="J18" s="47">
        <f t="shared" si="1"/>
        <v>0</v>
      </c>
    </row>
    <row r="19" spans="1:10" ht="15.75" customHeight="1">
      <c r="A19" s="3"/>
      <c r="B19" s="59">
        <v>6</v>
      </c>
      <c r="C19" s="69"/>
      <c r="D19" s="74" t="s">
        <v>36</v>
      </c>
      <c r="E19" s="17" t="s">
        <v>70</v>
      </c>
      <c r="F19" s="18"/>
      <c r="G19" s="28">
        <v>1</v>
      </c>
      <c r="H19" s="17" t="s">
        <v>8</v>
      </c>
      <c r="I19" s="5">
        <v>0</v>
      </c>
      <c r="J19" s="47">
        <f t="shared" si="1"/>
        <v>0</v>
      </c>
    </row>
    <row r="20" spans="1:10" s="6" customFormat="1" ht="17.1" customHeight="1">
      <c r="A20" s="1"/>
      <c r="B20" s="59"/>
      <c r="C20" s="59"/>
      <c r="D20" s="66"/>
      <c r="E20" s="106" t="s">
        <v>35</v>
      </c>
      <c r="F20" s="106"/>
      <c r="G20" s="105"/>
      <c r="H20" s="105"/>
      <c r="I20" s="58"/>
      <c r="J20" s="46"/>
    </row>
    <row r="21" spans="1:10" ht="15.75" customHeight="1">
      <c r="A21" s="3"/>
      <c r="B21" s="59">
        <v>7</v>
      </c>
      <c r="C21" s="70"/>
      <c r="D21" s="74" t="s">
        <v>61</v>
      </c>
      <c r="E21" s="17" t="s">
        <v>62</v>
      </c>
      <c r="F21" s="18"/>
      <c r="G21" s="28">
        <v>1</v>
      </c>
      <c r="H21" s="17" t="s">
        <v>8</v>
      </c>
      <c r="I21" s="5">
        <v>0</v>
      </c>
      <c r="J21" s="47">
        <f aca="true" t="shared" si="2" ref="J21:J27">ROUND(I21*G21,2)</f>
        <v>0</v>
      </c>
    </row>
    <row r="22" spans="1:10" ht="15.75" customHeight="1">
      <c r="A22" s="3"/>
      <c r="B22" s="59">
        <v>8</v>
      </c>
      <c r="C22" s="69"/>
      <c r="D22" s="74" t="s">
        <v>60</v>
      </c>
      <c r="E22" s="17" t="s">
        <v>59</v>
      </c>
      <c r="F22" s="18"/>
      <c r="G22" s="28">
        <v>2</v>
      </c>
      <c r="H22" s="17" t="s">
        <v>8</v>
      </c>
      <c r="I22" s="5">
        <v>0</v>
      </c>
      <c r="J22" s="47">
        <f t="shared" si="2"/>
        <v>0</v>
      </c>
    </row>
    <row r="23" spans="1:10" ht="15.75" customHeight="1">
      <c r="A23" s="3"/>
      <c r="B23" s="59">
        <v>9</v>
      </c>
      <c r="C23" s="72"/>
      <c r="D23" s="74" t="s">
        <v>63</v>
      </c>
      <c r="E23" s="17" t="s">
        <v>94</v>
      </c>
      <c r="F23" s="18"/>
      <c r="G23" s="28">
        <v>1</v>
      </c>
      <c r="H23" s="17" t="s">
        <v>8</v>
      </c>
      <c r="I23" s="5">
        <v>0</v>
      </c>
      <c r="J23" s="47">
        <f t="shared" si="2"/>
        <v>0</v>
      </c>
    </row>
    <row r="24" spans="1:10" ht="15.75" customHeight="1">
      <c r="A24" s="3"/>
      <c r="B24" s="59">
        <v>10</v>
      </c>
      <c r="C24" s="72"/>
      <c r="D24" s="74" t="s">
        <v>64</v>
      </c>
      <c r="E24" s="17" t="s">
        <v>142</v>
      </c>
      <c r="F24" s="18"/>
      <c r="G24" s="28">
        <v>1</v>
      </c>
      <c r="H24" s="17" t="s">
        <v>8</v>
      </c>
      <c r="I24" s="5">
        <v>0</v>
      </c>
      <c r="J24" s="47">
        <f t="shared" si="2"/>
        <v>0</v>
      </c>
    </row>
    <row r="25" spans="1:10" ht="15.75" customHeight="1">
      <c r="A25" s="3"/>
      <c r="B25" s="59">
        <v>11</v>
      </c>
      <c r="C25" s="72"/>
      <c r="D25" s="74" t="s">
        <v>65</v>
      </c>
      <c r="E25" s="17" t="s">
        <v>37</v>
      </c>
      <c r="F25" s="18"/>
      <c r="G25" s="28">
        <v>1</v>
      </c>
      <c r="H25" s="17" t="s">
        <v>8</v>
      </c>
      <c r="I25" s="5">
        <v>0</v>
      </c>
      <c r="J25" s="47">
        <f>ROUND(I25*G25,2)</f>
        <v>0</v>
      </c>
    </row>
    <row r="26" spans="1:10" ht="15.75" customHeight="1">
      <c r="A26" s="3"/>
      <c r="B26" s="59">
        <v>12</v>
      </c>
      <c r="C26" s="69"/>
      <c r="D26" s="74" t="s">
        <v>68</v>
      </c>
      <c r="E26" s="17" t="s">
        <v>44</v>
      </c>
      <c r="F26" s="18"/>
      <c r="G26" s="28">
        <v>1</v>
      </c>
      <c r="H26" s="17" t="s">
        <v>8</v>
      </c>
      <c r="I26" s="5">
        <v>0</v>
      </c>
      <c r="J26" s="47">
        <f>ROUND(I26*G26,2)</f>
        <v>0</v>
      </c>
    </row>
    <row r="27" spans="1:10" ht="15.75" customHeight="1">
      <c r="A27" s="3"/>
      <c r="B27" s="59">
        <v>13</v>
      </c>
      <c r="C27" s="69"/>
      <c r="D27" s="74" t="s">
        <v>67</v>
      </c>
      <c r="E27" s="17" t="s">
        <v>66</v>
      </c>
      <c r="F27" s="18"/>
      <c r="G27" s="28">
        <v>1</v>
      </c>
      <c r="H27" s="17" t="s">
        <v>8</v>
      </c>
      <c r="I27" s="5">
        <v>0</v>
      </c>
      <c r="J27" s="47">
        <f t="shared" si="2"/>
        <v>0</v>
      </c>
    </row>
    <row r="28" spans="1:10" ht="15.75" customHeight="1">
      <c r="A28" s="3"/>
      <c r="B28" s="59">
        <v>14</v>
      </c>
      <c r="C28" s="70"/>
      <c r="D28" s="74" t="s">
        <v>75</v>
      </c>
      <c r="E28" s="17" t="s">
        <v>69</v>
      </c>
      <c r="F28" s="18"/>
      <c r="G28" s="28">
        <v>1</v>
      </c>
      <c r="H28" s="17" t="s">
        <v>8</v>
      </c>
      <c r="I28" s="5">
        <v>0</v>
      </c>
      <c r="J28" s="47">
        <f aca="true" t="shared" si="3" ref="J28">ROUND(I28*G28,2)</f>
        <v>0</v>
      </c>
    </row>
    <row r="29" spans="1:10" ht="15.75" customHeight="1">
      <c r="A29" s="3"/>
      <c r="B29" s="59">
        <v>15</v>
      </c>
      <c r="C29" s="69"/>
      <c r="D29" s="74" t="s">
        <v>95</v>
      </c>
      <c r="E29" s="17" t="s">
        <v>143</v>
      </c>
      <c r="F29" s="18"/>
      <c r="G29" s="28">
        <v>1</v>
      </c>
      <c r="H29" s="17" t="s">
        <v>8</v>
      </c>
      <c r="I29" s="5">
        <v>0</v>
      </c>
      <c r="J29" s="47">
        <f aca="true" t="shared" si="4" ref="J29">ROUND(I29*G29,2)</f>
        <v>0</v>
      </c>
    </row>
    <row r="30" spans="1:10" s="6" customFormat="1" ht="17.1" customHeight="1">
      <c r="A30" s="1"/>
      <c r="B30" s="59"/>
      <c r="C30" s="59"/>
      <c r="D30" s="66"/>
      <c r="E30" s="106" t="s">
        <v>71</v>
      </c>
      <c r="F30" s="106"/>
      <c r="G30" s="105"/>
      <c r="H30" s="105"/>
      <c r="I30" s="58"/>
      <c r="J30" s="46"/>
    </row>
    <row r="31" spans="1:10" ht="15.75" customHeight="1">
      <c r="A31" s="3"/>
      <c r="C31" s="77" t="s">
        <v>76</v>
      </c>
      <c r="D31" s="74"/>
      <c r="E31" s="17"/>
      <c r="F31" s="18"/>
      <c r="G31" s="28"/>
      <c r="H31" s="17"/>
      <c r="I31" s="5"/>
      <c r="J31" s="47"/>
    </row>
    <row r="32" spans="1:10" ht="15.75" customHeight="1">
      <c r="A32" s="3"/>
      <c r="B32" s="59">
        <v>16</v>
      </c>
      <c r="C32" s="72"/>
      <c r="D32" s="74" t="s">
        <v>72</v>
      </c>
      <c r="E32" s="17" t="s">
        <v>44</v>
      </c>
      <c r="F32" s="18"/>
      <c r="G32" s="28">
        <v>2</v>
      </c>
      <c r="H32" s="17" t="s">
        <v>8</v>
      </c>
      <c r="I32" s="5">
        <v>0</v>
      </c>
      <c r="J32" s="47">
        <f>ROUND(I32*G32,2)</f>
        <v>0</v>
      </c>
    </row>
    <row r="33" spans="1:10" ht="15.75" customHeight="1">
      <c r="A33" s="3"/>
      <c r="B33" s="59">
        <v>17</v>
      </c>
      <c r="C33" s="72"/>
      <c r="D33" s="74" t="s">
        <v>73</v>
      </c>
      <c r="E33" s="17" t="s">
        <v>74</v>
      </c>
      <c r="F33" s="18"/>
      <c r="G33" s="28">
        <v>1</v>
      </c>
      <c r="H33" s="17" t="s">
        <v>8</v>
      </c>
      <c r="I33" s="5">
        <v>0</v>
      </c>
      <c r="J33" s="47">
        <f>ROUND(I33*G33,2)</f>
        <v>0</v>
      </c>
    </row>
    <row r="34" spans="1:10" ht="15.75" customHeight="1">
      <c r="A34" s="3"/>
      <c r="B34" s="59">
        <v>18</v>
      </c>
      <c r="C34" s="72"/>
      <c r="D34" s="74" t="s">
        <v>82</v>
      </c>
      <c r="E34" s="17" t="s">
        <v>138</v>
      </c>
      <c r="F34" s="18"/>
      <c r="G34" s="28">
        <v>1</v>
      </c>
      <c r="H34" s="17" t="s">
        <v>8</v>
      </c>
      <c r="I34" s="5">
        <v>0</v>
      </c>
      <c r="J34" s="47">
        <f>ROUND(I34*G34,2)</f>
        <v>0</v>
      </c>
    </row>
    <row r="35" spans="1:10" ht="15.75" customHeight="1">
      <c r="A35" s="3"/>
      <c r="C35" s="77" t="s">
        <v>77</v>
      </c>
      <c r="D35" s="74"/>
      <c r="E35" s="17"/>
      <c r="F35" s="18"/>
      <c r="G35" s="28"/>
      <c r="H35" s="17"/>
      <c r="I35" s="5"/>
      <c r="J35" s="47"/>
    </row>
    <row r="36" spans="1:10" ht="15.75" customHeight="1">
      <c r="A36" s="3"/>
      <c r="B36" s="59">
        <v>19</v>
      </c>
      <c r="C36" s="77"/>
      <c r="D36" s="84" t="s">
        <v>83</v>
      </c>
      <c r="E36" s="74" t="s">
        <v>84</v>
      </c>
      <c r="F36" s="18"/>
      <c r="G36" s="28">
        <v>12</v>
      </c>
      <c r="H36" s="17" t="s">
        <v>8</v>
      </c>
      <c r="I36" s="5">
        <v>0</v>
      </c>
      <c r="J36" s="47">
        <f>ROUND(I36*G36,2)</f>
        <v>0</v>
      </c>
    </row>
    <row r="37" spans="1:10" ht="15.75" customHeight="1">
      <c r="A37" s="3"/>
      <c r="B37" s="59">
        <v>20</v>
      </c>
      <c r="C37" s="77"/>
      <c r="D37" s="84" t="s">
        <v>98</v>
      </c>
      <c r="E37" s="17" t="s">
        <v>96</v>
      </c>
      <c r="F37" s="18"/>
      <c r="G37" s="28">
        <v>2</v>
      </c>
      <c r="H37" s="17" t="s">
        <v>8</v>
      </c>
      <c r="I37" s="5">
        <v>0</v>
      </c>
      <c r="J37" s="47">
        <f>ROUND(I37*G37,2)</f>
        <v>0</v>
      </c>
    </row>
    <row r="38" spans="1:10" ht="15.75" customHeight="1">
      <c r="A38" s="3"/>
      <c r="B38" s="59">
        <v>21</v>
      </c>
      <c r="C38" s="77"/>
      <c r="D38" s="84" t="s">
        <v>99</v>
      </c>
      <c r="E38" s="17" t="s">
        <v>97</v>
      </c>
      <c r="F38" s="18"/>
      <c r="G38" s="28">
        <v>2</v>
      </c>
      <c r="H38" s="17" t="s">
        <v>100</v>
      </c>
      <c r="I38" s="5">
        <v>0</v>
      </c>
      <c r="J38" s="47">
        <f>ROUND(I38*G38,2)</f>
        <v>0</v>
      </c>
    </row>
    <row r="39" spans="1:10" ht="15.75" customHeight="1">
      <c r="A39" s="3"/>
      <c r="B39" s="59">
        <v>22</v>
      </c>
      <c r="C39" s="77"/>
      <c r="D39" s="74" t="s">
        <v>86</v>
      </c>
      <c r="E39" s="17" t="s">
        <v>85</v>
      </c>
      <c r="F39" s="18"/>
      <c r="G39" s="28">
        <v>1</v>
      </c>
      <c r="H39" s="17" t="s">
        <v>8</v>
      </c>
      <c r="I39" s="5">
        <v>0</v>
      </c>
      <c r="J39" s="47">
        <f>ROUND(I39*G39,2)</f>
        <v>0</v>
      </c>
    </row>
    <row r="40" spans="1:10" ht="15.75" customHeight="1">
      <c r="A40" s="3"/>
      <c r="C40" s="77" t="s">
        <v>78</v>
      </c>
      <c r="D40" s="74"/>
      <c r="E40" s="17"/>
      <c r="F40" s="18"/>
      <c r="G40" s="28"/>
      <c r="H40" s="17"/>
      <c r="I40" s="5"/>
      <c r="J40" s="47"/>
    </row>
    <row r="41" spans="1:16" ht="15.75" customHeight="1">
      <c r="A41" s="3"/>
      <c r="B41" s="59">
        <v>23</v>
      </c>
      <c r="C41" s="77"/>
      <c r="D41" s="17" t="s">
        <v>101</v>
      </c>
      <c r="E41" s="17" t="s">
        <v>139</v>
      </c>
      <c r="F41" s="18"/>
      <c r="G41" s="28">
        <v>1</v>
      </c>
      <c r="H41" s="17" t="s">
        <v>8</v>
      </c>
      <c r="I41" s="5">
        <v>0</v>
      </c>
      <c r="J41" s="47">
        <f>ROUND(I41*G41,2)</f>
        <v>0</v>
      </c>
      <c r="K41" s="6" t="s">
        <v>148</v>
      </c>
      <c r="L41" s="6"/>
      <c r="M41" s="6"/>
      <c r="N41" s="6"/>
      <c r="O41" s="6"/>
      <c r="P41" s="6"/>
    </row>
    <row r="42" spans="1:10" ht="15.75" customHeight="1">
      <c r="A42" s="3"/>
      <c r="B42" s="59">
        <v>24</v>
      </c>
      <c r="C42" s="77"/>
      <c r="D42" s="84" t="s">
        <v>103</v>
      </c>
      <c r="E42" s="17" t="s">
        <v>102</v>
      </c>
      <c r="F42" s="18"/>
      <c r="G42" s="28">
        <v>1</v>
      </c>
      <c r="H42" s="17" t="s">
        <v>8</v>
      </c>
      <c r="I42" s="5">
        <v>0</v>
      </c>
      <c r="J42" s="47">
        <f aca="true" t="shared" si="5" ref="J42:J53">ROUND(I42*G42,2)</f>
        <v>0</v>
      </c>
    </row>
    <row r="43" spans="1:10" ht="15.75" customHeight="1">
      <c r="A43" s="3"/>
      <c r="B43" s="59">
        <v>25</v>
      </c>
      <c r="C43" s="77"/>
      <c r="D43" s="84" t="s">
        <v>104</v>
      </c>
      <c r="E43" s="17" t="s">
        <v>105</v>
      </c>
      <c r="F43" s="18"/>
      <c r="G43" s="28">
        <v>1</v>
      </c>
      <c r="H43" s="17" t="s">
        <v>8</v>
      </c>
      <c r="I43" s="5">
        <v>0</v>
      </c>
      <c r="J43" s="47">
        <f t="shared" si="5"/>
        <v>0</v>
      </c>
    </row>
    <row r="44" spans="1:10" ht="15.75" customHeight="1">
      <c r="A44" s="3"/>
      <c r="C44" s="77" t="s">
        <v>79</v>
      </c>
      <c r="D44" s="74"/>
      <c r="E44" s="17"/>
      <c r="F44" s="18"/>
      <c r="G44" s="28"/>
      <c r="H44" s="17"/>
      <c r="I44" s="5"/>
      <c r="J44" s="47"/>
    </row>
    <row r="45" spans="1:10" ht="15.75" customHeight="1">
      <c r="A45" s="3"/>
      <c r="B45" s="59">
        <v>26</v>
      </c>
      <c r="C45" s="77"/>
      <c r="D45" s="74" t="s">
        <v>106</v>
      </c>
      <c r="E45" s="17" t="s">
        <v>107</v>
      </c>
      <c r="F45" s="18"/>
      <c r="G45" s="28">
        <v>2</v>
      </c>
      <c r="H45" s="17" t="s">
        <v>8</v>
      </c>
      <c r="I45" s="5">
        <v>0</v>
      </c>
      <c r="J45" s="47">
        <f t="shared" si="5"/>
        <v>0</v>
      </c>
    </row>
    <row r="46" spans="1:11" ht="15.75" customHeight="1">
      <c r="A46" s="3"/>
      <c r="B46" s="59">
        <v>27</v>
      </c>
      <c r="C46" s="77"/>
      <c r="D46" s="84" t="s">
        <v>83</v>
      </c>
      <c r="E46" s="74" t="s">
        <v>84</v>
      </c>
      <c r="F46" s="18"/>
      <c r="G46" s="28">
        <v>6</v>
      </c>
      <c r="H46" s="17" t="s">
        <v>8</v>
      </c>
      <c r="I46" s="89">
        <f>I36</f>
        <v>0</v>
      </c>
      <c r="J46" s="47">
        <f>ROUND(I46*G46,2)</f>
        <v>0</v>
      </c>
      <c r="K46" s="6" t="s">
        <v>147</v>
      </c>
    </row>
    <row r="47" spans="1:11" ht="15.75" customHeight="1">
      <c r="A47" s="3"/>
      <c r="B47" s="59">
        <v>28</v>
      </c>
      <c r="C47" s="77"/>
      <c r="D47" s="84" t="s">
        <v>98</v>
      </c>
      <c r="E47" s="17" t="s">
        <v>96</v>
      </c>
      <c r="F47" s="18"/>
      <c r="G47" s="28">
        <v>1</v>
      </c>
      <c r="H47" s="17" t="s">
        <v>8</v>
      </c>
      <c r="I47" s="89">
        <f>I37</f>
        <v>0</v>
      </c>
      <c r="J47" s="47">
        <f>ROUND(I47*G47,2)</f>
        <v>0</v>
      </c>
      <c r="K47" s="6" t="s">
        <v>147</v>
      </c>
    </row>
    <row r="48" spans="1:11" ht="15.75" customHeight="1">
      <c r="A48" s="3"/>
      <c r="B48" s="59">
        <v>29</v>
      </c>
      <c r="C48" s="77"/>
      <c r="D48" s="84" t="s">
        <v>99</v>
      </c>
      <c r="E48" s="17" t="s">
        <v>97</v>
      </c>
      <c r="F48" s="18"/>
      <c r="G48" s="28">
        <v>1</v>
      </c>
      <c r="H48" s="17" t="s">
        <v>129</v>
      </c>
      <c r="I48" s="89">
        <f>I38</f>
        <v>0</v>
      </c>
      <c r="J48" s="47">
        <f>ROUND(I48*G48,2)</f>
        <v>0</v>
      </c>
      <c r="K48" s="6" t="s">
        <v>147</v>
      </c>
    </row>
    <row r="49" spans="1:11" ht="15.75" customHeight="1">
      <c r="A49" s="3"/>
      <c r="B49" s="59">
        <v>30</v>
      </c>
      <c r="C49" s="77"/>
      <c r="D49" s="84" t="s">
        <v>108</v>
      </c>
      <c r="E49" s="17" t="s">
        <v>112</v>
      </c>
      <c r="F49" s="18"/>
      <c r="G49" s="28">
        <v>1</v>
      </c>
      <c r="H49" s="17" t="s">
        <v>8</v>
      </c>
      <c r="I49" s="89">
        <f>I41</f>
        <v>0</v>
      </c>
      <c r="J49" s="47">
        <f t="shared" si="5"/>
        <v>0</v>
      </c>
      <c r="K49" s="6" t="s">
        <v>147</v>
      </c>
    </row>
    <row r="50" spans="1:11" ht="15.75" customHeight="1">
      <c r="A50" s="3"/>
      <c r="B50" s="59">
        <v>31</v>
      </c>
      <c r="C50" s="77"/>
      <c r="D50" s="84" t="s">
        <v>103</v>
      </c>
      <c r="E50" s="17" t="s">
        <v>102</v>
      </c>
      <c r="F50" s="18"/>
      <c r="G50" s="28">
        <v>1</v>
      </c>
      <c r="H50" s="17" t="s">
        <v>8</v>
      </c>
      <c r="I50" s="89">
        <f>I42</f>
        <v>0</v>
      </c>
      <c r="J50" s="47">
        <f t="shared" si="5"/>
        <v>0</v>
      </c>
      <c r="K50" s="6" t="s">
        <v>147</v>
      </c>
    </row>
    <row r="51" spans="1:10" ht="15.75" customHeight="1">
      <c r="A51" s="3"/>
      <c r="B51" s="59">
        <v>32</v>
      </c>
      <c r="C51" s="77"/>
      <c r="D51" s="84" t="s">
        <v>109</v>
      </c>
      <c r="E51" s="17" t="s">
        <v>113</v>
      </c>
      <c r="F51" s="18"/>
      <c r="G51" s="28">
        <v>1</v>
      </c>
      <c r="H51" s="17" t="s">
        <v>8</v>
      </c>
      <c r="I51" s="90">
        <v>0</v>
      </c>
      <c r="J51" s="47">
        <f t="shared" si="5"/>
        <v>0</v>
      </c>
    </row>
    <row r="52" spans="1:10" ht="15.75" customHeight="1">
      <c r="A52" s="3"/>
      <c r="B52" s="59">
        <v>33</v>
      </c>
      <c r="C52" s="77"/>
      <c r="D52" s="17" t="s">
        <v>110</v>
      </c>
      <c r="E52" s="17" t="s">
        <v>114</v>
      </c>
      <c r="F52" s="80"/>
      <c r="G52" s="28">
        <v>1</v>
      </c>
      <c r="H52" s="17" t="s">
        <v>8</v>
      </c>
      <c r="I52" s="5">
        <v>0</v>
      </c>
      <c r="J52" s="47">
        <f t="shared" si="5"/>
        <v>0</v>
      </c>
    </row>
    <row r="53" spans="1:10" ht="15.75" customHeight="1">
      <c r="A53" s="3"/>
      <c r="B53" s="59">
        <v>34</v>
      </c>
      <c r="C53" s="77"/>
      <c r="D53" s="17" t="s">
        <v>111</v>
      </c>
      <c r="E53" s="17" t="s">
        <v>115</v>
      </c>
      <c r="F53" s="18"/>
      <c r="G53" s="28">
        <v>1</v>
      </c>
      <c r="H53" s="17" t="s">
        <v>8</v>
      </c>
      <c r="I53" s="5">
        <v>0</v>
      </c>
      <c r="J53" s="47">
        <f t="shared" si="5"/>
        <v>0</v>
      </c>
    </row>
    <row r="54" spans="1:10" ht="15.75" customHeight="1">
      <c r="A54" s="3"/>
      <c r="C54" s="77" t="s">
        <v>80</v>
      </c>
      <c r="D54" s="74"/>
      <c r="E54" s="17"/>
      <c r="F54" s="18"/>
      <c r="G54" s="28"/>
      <c r="H54" s="17"/>
      <c r="I54" s="5"/>
      <c r="J54" s="47"/>
    </row>
    <row r="55" spans="1:11" ht="15.75" customHeight="1">
      <c r="A55" s="3"/>
      <c r="B55" s="59">
        <v>35</v>
      </c>
      <c r="C55" s="77"/>
      <c r="D55" s="84" t="s">
        <v>104</v>
      </c>
      <c r="E55" s="17" t="s">
        <v>105</v>
      </c>
      <c r="F55" s="18"/>
      <c r="G55" s="28">
        <v>1</v>
      </c>
      <c r="H55" s="17" t="s">
        <v>8</v>
      </c>
      <c r="I55" s="89">
        <f>I43</f>
        <v>0</v>
      </c>
      <c r="J55" s="47">
        <f aca="true" t="shared" si="6" ref="J55:J56">ROUND(I55*G55,2)</f>
        <v>0</v>
      </c>
      <c r="K55" s="6" t="s">
        <v>147</v>
      </c>
    </row>
    <row r="56" spans="1:10" ht="15.75" customHeight="1">
      <c r="A56" s="3"/>
      <c r="B56" s="59">
        <v>36</v>
      </c>
      <c r="C56" s="77"/>
      <c r="D56" s="74" t="s">
        <v>116</v>
      </c>
      <c r="E56" s="17" t="s">
        <v>117</v>
      </c>
      <c r="F56" s="18"/>
      <c r="G56" s="28">
        <v>1</v>
      </c>
      <c r="H56" s="17" t="s">
        <v>8</v>
      </c>
      <c r="I56" s="5">
        <v>0</v>
      </c>
      <c r="J56" s="47">
        <f t="shared" si="6"/>
        <v>0</v>
      </c>
    </row>
    <row r="57" spans="1:10" ht="15.75" customHeight="1">
      <c r="A57" s="3"/>
      <c r="C57" s="77" t="s">
        <v>81</v>
      </c>
      <c r="D57" s="74"/>
      <c r="E57" s="17"/>
      <c r="F57" s="18"/>
      <c r="G57" s="28"/>
      <c r="H57" s="17"/>
      <c r="I57" s="5"/>
      <c r="J57" s="47"/>
    </row>
    <row r="58" spans="1:11" ht="15.75" customHeight="1">
      <c r="A58" s="3"/>
      <c r="B58" s="59">
        <v>37</v>
      </c>
      <c r="C58" s="77"/>
      <c r="D58" s="84" t="s">
        <v>109</v>
      </c>
      <c r="E58" s="17" t="s">
        <v>113</v>
      </c>
      <c r="F58" s="18"/>
      <c r="G58" s="28">
        <v>1</v>
      </c>
      <c r="H58" s="17" t="s">
        <v>8</v>
      </c>
      <c r="I58" s="89">
        <f>I51</f>
        <v>0</v>
      </c>
      <c r="J58" s="47">
        <f aca="true" t="shared" si="7" ref="J58:J63">ROUND(I58*G58,2)</f>
        <v>0</v>
      </c>
      <c r="K58" s="6" t="s">
        <v>147</v>
      </c>
    </row>
    <row r="59" spans="1:11" ht="15.75" customHeight="1">
      <c r="A59" s="3"/>
      <c r="B59" s="59">
        <v>38</v>
      </c>
      <c r="C59" s="77"/>
      <c r="D59" s="84" t="s">
        <v>108</v>
      </c>
      <c r="E59" s="83" t="s">
        <v>112</v>
      </c>
      <c r="F59" s="18"/>
      <c r="G59" s="28">
        <v>1</v>
      </c>
      <c r="H59" s="17" t="s">
        <v>8</v>
      </c>
      <c r="I59" s="89">
        <f>I41</f>
        <v>0</v>
      </c>
      <c r="J59" s="47">
        <f t="shared" si="7"/>
        <v>0</v>
      </c>
      <c r="K59" s="6" t="s">
        <v>147</v>
      </c>
    </row>
    <row r="60" spans="1:10" ht="15.75" customHeight="1">
      <c r="A60" s="3"/>
      <c r="B60" s="59">
        <v>39</v>
      </c>
      <c r="C60" s="77"/>
      <c r="D60" s="74" t="s">
        <v>118</v>
      </c>
      <c r="E60" s="17" t="s">
        <v>119</v>
      </c>
      <c r="F60" s="18"/>
      <c r="G60" s="28">
        <v>1</v>
      </c>
      <c r="H60" s="17" t="s">
        <v>8</v>
      </c>
      <c r="I60" s="5">
        <v>0</v>
      </c>
      <c r="J60" s="47">
        <f t="shared" si="7"/>
        <v>0</v>
      </c>
    </row>
    <row r="61" spans="1:10" ht="15.75" customHeight="1">
      <c r="A61" s="3"/>
      <c r="B61" s="59">
        <v>40</v>
      </c>
      <c r="C61" s="77"/>
      <c r="D61" s="74" t="s">
        <v>120</v>
      </c>
      <c r="E61" s="17" t="s">
        <v>134</v>
      </c>
      <c r="F61" s="18"/>
      <c r="G61" s="28">
        <v>1</v>
      </c>
      <c r="H61" s="17" t="s">
        <v>8</v>
      </c>
      <c r="I61" s="5">
        <v>0</v>
      </c>
      <c r="J61" s="47">
        <f t="shared" si="7"/>
        <v>0</v>
      </c>
    </row>
    <row r="62" spans="1:10" ht="15.75" customHeight="1">
      <c r="A62" s="3"/>
      <c r="C62" s="77" t="s">
        <v>126</v>
      </c>
      <c r="D62" s="74"/>
      <c r="E62" s="17"/>
      <c r="F62" s="18"/>
      <c r="G62" s="28"/>
      <c r="H62" s="17"/>
      <c r="I62" s="5"/>
      <c r="J62" s="47"/>
    </row>
    <row r="63" spans="1:10" ht="15.75" customHeight="1">
      <c r="A63" s="3"/>
      <c r="B63" s="59">
        <v>41</v>
      </c>
      <c r="C63" s="77"/>
      <c r="D63" s="74" t="s">
        <v>122</v>
      </c>
      <c r="E63" s="17" t="s">
        <v>121</v>
      </c>
      <c r="F63" s="18"/>
      <c r="G63" s="28">
        <v>1</v>
      </c>
      <c r="H63" s="17" t="s">
        <v>8</v>
      </c>
      <c r="I63" s="5">
        <v>0</v>
      </c>
      <c r="J63" s="47">
        <f t="shared" si="7"/>
        <v>0</v>
      </c>
    </row>
    <row r="64" spans="1:10" ht="15.75" customHeight="1">
      <c r="A64" s="3"/>
      <c r="B64" s="59">
        <v>42</v>
      </c>
      <c r="C64" s="77"/>
      <c r="D64" s="84" t="s">
        <v>128</v>
      </c>
      <c r="E64" s="17" t="s">
        <v>87</v>
      </c>
      <c r="F64" s="18"/>
      <c r="G64" s="71">
        <v>13</v>
      </c>
      <c r="H64" s="83" t="s">
        <v>135</v>
      </c>
      <c r="I64" s="90">
        <v>0</v>
      </c>
      <c r="J64" s="47">
        <f aca="true" t="shared" si="8" ref="J64:J66">ROUND(I64*G64,2)</f>
        <v>0</v>
      </c>
    </row>
    <row r="65" spans="1:10" ht="15.75" customHeight="1">
      <c r="A65" s="3"/>
      <c r="C65" s="77"/>
      <c r="D65" s="84"/>
      <c r="E65" s="73" t="s">
        <v>123</v>
      </c>
      <c r="F65" s="18"/>
      <c r="G65" s="86"/>
      <c r="H65" s="17"/>
      <c r="I65" s="5"/>
      <c r="J65" s="47"/>
    </row>
    <row r="66" spans="1:10" ht="15.75" customHeight="1">
      <c r="A66" s="3"/>
      <c r="B66" s="59">
        <v>43</v>
      </c>
      <c r="C66" s="77"/>
      <c r="D66" s="74" t="s">
        <v>132</v>
      </c>
      <c r="E66" s="17" t="s">
        <v>127</v>
      </c>
      <c r="F66" s="82"/>
      <c r="G66" s="28">
        <v>1</v>
      </c>
      <c r="H66" s="17" t="s">
        <v>8</v>
      </c>
      <c r="I66" s="5">
        <v>0</v>
      </c>
      <c r="J66" s="47">
        <f t="shared" si="8"/>
        <v>0</v>
      </c>
    </row>
    <row r="67" spans="1:10" s="6" customFormat="1" ht="17.1" customHeight="1">
      <c r="A67" s="1"/>
      <c r="B67" s="59"/>
      <c r="C67" s="59"/>
      <c r="D67" s="66"/>
      <c r="E67" s="106" t="s">
        <v>20</v>
      </c>
      <c r="F67" s="106"/>
      <c r="G67" s="105"/>
      <c r="H67" s="105"/>
      <c r="I67" s="58"/>
      <c r="J67" s="46"/>
    </row>
    <row r="68" spans="1:10" ht="15.75" customHeight="1">
      <c r="A68" s="3"/>
      <c r="B68" s="59">
        <v>44</v>
      </c>
      <c r="C68" s="69"/>
      <c r="D68" s="74" t="s">
        <v>88</v>
      </c>
      <c r="E68" s="17" t="s">
        <v>43</v>
      </c>
      <c r="F68" s="18"/>
      <c r="G68" s="28">
        <v>12</v>
      </c>
      <c r="H68" s="17" t="s">
        <v>8</v>
      </c>
      <c r="I68" s="5">
        <v>0</v>
      </c>
      <c r="J68" s="47">
        <f aca="true" t="shared" si="9" ref="J68:J71">ROUND(I68*G68,2)</f>
        <v>0</v>
      </c>
    </row>
    <row r="69" spans="1:10" ht="15.75" customHeight="1">
      <c r="A69" s="3"/>
      <c r="B69" s="59">
        <v>45</v>
      </c>
      <c r="C69" s="69"/>
      <c r="D69" s="74" t="s">
        <v>89</v>
      </c>
      <c r="E69" s="17" t="s">
        <v>41</v>
      </c>
      <c r="F69" s="18"/>
      <c r="G69" s="28">
        <v>1</v>
      </c>
      <c r="H69" s="17" t="s">
        <v>8</v>
      </c>
      <c r="I69" s="5">
        <v>0</v>
      </c>
      <c r="J69" s="47">
        <f t="shared" si="9"/>
        <v>0</v>
      </c>
    </row>
    <row r="70" spans="1:10" ht="15.75" customHeight="1">
      <c r="A70" s="3"/>
      <c r="B70" s="59">
        <v>46</v>
      </c>
      <c r="C70" s="69"/>
      <c r="D70" s="74" t="s">
        <v>90</v>
      </c>
      <c r="E70" s="17" t="s">
        <v>42</v>
      </c>
      <c r="F70" s="18"/>
      <c r="G70" s="28">
        <v>1</v>
      </c>
      <c r="H70" s="17" t="s">
        <v>8</v>
      </c>
      <c r="I70" s="5">
        <v>0</v>
      </c>
      <c r="J70" s="47">
        <f t="shared" si="9"/>
        <v>0</v>
      </c>
    </row>
    <row r="71" spans="1:11" ht="15.75" customHeight="1">
      <c r="A71" s="3"/>
      <c r="B71" s="59">
        <v>47</v>
      </c>
      <c r="C71" s="72"/>
      <c r="D71" s="84" t="s">
        <v>91</v>
      </c>
      <c r="E71" s="17" t="s">
        <v>87</v>
      </c>
      <c r="F71" s="18"/>
      <c r="G71" s="28">
        <v>23</v>
      </c>
      <c r="H71" s="17" t="s">
        <v>135</v>
      </c>
      <c r="I71" s="89">
        <f>I64</f>
        <v>0</v>
      </c>
      <c r="J71" s="47">
        <f t="shared" si="9"/>
        <v>0</v>
      </c>
      <c r="K71" s="6" t="s">
        <v>147</v>
      </c>
    </row>
    <row r="72" spans="1:10" ht="15.75" customHeight="1">
      <c r="A72" s="3"/>
      <c r="C72" s="72"/>
      <c r="D72" s="81"/>
      <c r="E72" s="73" t="s">
        <v>133</v>
      </c>
      <c r="F72" s="18"/>
      <c r="G72" s="86"/>
      <c r="H72" s="17"/>
      <c r="I72" s="5"/>
      <c r="J72" s="47"/>
    </row>
    <row r="73" spans="1:10" ht="15.75" customHeight="1">
      <c r="A73" s="3"/>
      <c r="C73" s="72"/>
      <c r="D73" s="81"/>
      <c r="E73" s="73" t="s">
        <v>136</v>
      </c>
      <c r="F73" s="18"/>
      <c r="G73" s="28"/>
      <c r="H73" s="17"/>
      <c r="I73" s="5"/>
      <c r="J73" s="47"/>
    </row>
    <row r="74" spans="1:10" ht="15.75" customHeight="1">
      <c r="A74" s="3"/>
      <c r="B74" s="59">
        <v>48</v>
      </c>
      <c r="C74" s="72"/>
      <c r="D74" s="74" t="s">
        <v>130</v>
      </c>
      <c r="E74" s="17" t="s">
        <v>131</v>
      </c>
      <c r="F74" s="18"/>
      <c r="G74" s="28">
        <v>1</v>
      </c>
      <c r="H74" s="17" t="s">
        <v>8</v>
      </c>
      <c r="I74" s="5">
        <v>0</v>
      </c>
      <c r="J74" s="47">
        <f aca="true" t="shared" si="10" ref="J74">ROUND(I74*G74,2)</f>
        <v>0</v>
      </c>
    </row>
    <row r="75" spans="1:10" s="6" customFormat="1" ht="17.1" customHeight="1">
      <c r="A75" s="1"/>
      <c r="B75" s="59"/>
      <c r="C75" s="59"/>
      <c r="D75" s="66"/>
      <c r="E75" s="106" t="s">
        <v>21</v>
      </c>
      <c r="F75" s="106"/>
      <c r="G75" s="105"/>
      <c r="H75" s="105"/>
      <c r="I75" s="58"/>
      <c r="J75" s="46"/>
    </row>
    <row r="76" spans="1:10" ht="15.75" customHeight="1">
      <c r="A76" s="3"/>
      <c r="B76" s="59">
        <v>49</v>
      </c>
      <c r="D76" s="65" t="s">
        <v>48</v>
      </c>
      <c r="E76" s="17" t="s">
        <v>50</v>
      </c>
      <c r="F76" s="18"/>
      <c r="G76" s="28">
        <v>4</v>
      </c>
      <c r="H76" s="17" t="s">
        <v>8</v>
      </c>
      <c r="I76" s="5">
        <v>0</v>
      </c>
      <c r="J76" s="47">
        <f aca="true" t="shared" si="11" ref="J76:J77">ROUND(I76*G76,2)</f>
        <v>0</v>
      </c>
    </row>
    <row r="77" spans="1:11" ht="15.75" customHeight="1">
      <c r="A77" s="3"/>
      <c r="B77" s="59">
        <v>50</v>
      </c>
      <c r="D77" s="84" t="s">
        <v>49</v>
      </c>
      <c r="E77" s="17" t="s">
        <v>51</v>
      </c>
      <c r="F77" s="18"/>
      <c r="G77" s="28">
        <v>1</v>
      </c>
      <c r="H77" s="17" t="s">
        <v>8</v>
      </c>
      <c r="I77" s="89">
        <f>I16</f>
        <v>0</v>
      </c>
      <c r="J77" s="47">
        <f t="shared" si="11"/>
        <v>0</v>
      </c>
      <c r="K77" s="6" t="s">
        <v>147</v>
      </c>
    </row>
    <row r="78" spans="1:10" ht="15.75" customHeight="1">
      <c r="A78" s="3"/>
      <c r="D78" s="73"/>
      <c r="E78" s="73" t="s">
        <v>124</v>
      </c>
      <c r="F78" s="18"/>
      <c r="G78" s="86"/>
      <c r="H78" s="17"/>
      <c r="I78" s="5"/>
      <c r="J78" s="47"/>
    </row>
    <row r="79" spans="1:10" s="6" customFormat="1" ht="17.1" customHeight="1">
      <c r="A79" s="1"/>
      <c r="B79" s="59"/>
      <c r="C79" s="59"/>
      <c r="D79" s="66"/>
      <c r="E79" s="106" t="s">
        <v>22</v>
      </c>
      <c r="F79" s="106"/>
      <c r="G79" s="105"/>
      <c r="H79" s="105"/>
      <c r="I79" s="58"/>
      <c r="J79" s="46"/>
    </row>
    <row r="80" spans="1:10" ht="15.75" customHeight="1">
      <c r="A80" s="3"/>
      <c r="B80" s="59">
        <v>51</v>
      </c>
      <c r="D80" s="74" t="s">
        <v>38</v>
      </c>
      <c r="E80" s="17" t="s">
        <v>52</v>
      </c>
      <c r="F80" s="18"/>
      <c r="G80" s="71">
        <v>1</v>
      </c>
      <c r="H80" s="17" t="s">
        <v>8</v>
      </c>
      <c r="I80" s="5">
        <v>0</v>
      </c>
      <c r="J80" s="47">
        <f aca="true" t="shared" si="12" ref="J80:J90">ROUND(I80*G80,2)</f>
        <v>0</v>
      </c>
    </row>
    <row r="81" spans="1:10" ht="15.75" customHeight="1">
      <c r="A81" s="3"/>
      <c r="B81" s="59">
        <v>52</v>
      </c>
      <c r="D81" s="74" t="s">
        <v>53</v>
      </c>
      <c r="E81" s="17" t="s">
        <v>44</v>
      </c>
      <c r="F81" s="18"/>
      <c r="G81" s="71">
        <v>1</v>
      </c>
      <c r="H81" s="17" t="s">
        <v>8</v>
      </c>
      <c r="I81" s="5">
        <v>0</v>
      </c>
      <c r="J81" s="47">
        <f t="shared" si="12"/>
        <v>0</v>
      </c>
    </row>
    <row r="82" spans="1:10" ht="15.75" customHeight="1">
      <c r="A82" s="3"/>
      <c r="B82" s="59">
        <v>53</v>
      </c>
      <c r="D82" s="74" t="s">
        <v>54</v>
      </c>
      <c r="E82" s="17" t="s">
        <v>55</v>
      </c>
      <c r="F82" s="18"/>
      <c r="G82" s="71">
        <v>1</v>
      </c>
      <c r="H82" s="17" t="s">
        <v>8</v>
      </c>
      <c r="I82" s="5">
        <v>0</v>
      </c>
      <c r="J82" s="47">
        <f t="shared" si="12"/>
        <v>0</v>
      </c>
    </row>
    <row r="83" spans="1:10" ht="15.75" customHeight="1">
      <c r="A83" s="3"/>
      <c r="B83" s="59">
        <v>54</v>
      </c>
      <c r="D83" s="74" t="s">
        <v>56</v>
      </c>
      <c r="E83" s="17" t="s">
        <v>45</v>
      </c>
      <c r="F83" s="18"/>
      <c r="G83" s="71">
        <v>1</v>
      </c>
      <c r="H83" s="17" t="s">
        <v>8</v>
      </c>
      <c r="I83" s="5">
        <v>0</v>
      </c>
      <c r="J83" s="47">
        <f t="shared" si="12"/>
        <v>0</v>
      </c>
    </row>
    <row r="84" spans="1:10" ht="15.75" customHeight="1">
      <c r="A84" s="3"/>
      <c r="B84" s="59">
        <v>55</v>
      </c>
      <c r="D84" s="74" t="s">
        <v>57</v>
      </c>
      <c r="E84" s="17" t="s">
        <v>46</v>
      </c>
      <c r="F84" s="18"/>
      <c r="G84" s="71">
        <v>1</v>
      </c>
      <c r="H84" s="17" t="s">
        <v>8</v>
      </c>
      <c r="I84" s="5">
        <v>0</v>
      </c>
      <c r="J84" s="47">
        <f t="shared" si="12"/>
        <v>0</v>
      </c>
    </row>
    <row r="85" spans="1:10" s="6" customFormat="1" ht="17.1" customHeight="1">
      <c r="A85" s="1"/>
      <c r="B85" s="59"/>
      <c r="C85" s="59"/>
      <c r="D85" s="66"/>
      <c r="E85" s="106" t="s">
        <v>23</v>
      </c>
      <c r="F85" s="106"/>
      <c r="G85" s="105"/>
      <c r="H85" s="105"/>
      <c r="I85" s="58"/>
      <c r="J85" s="46"/>
    </row>
    <row r="86" spans="1:10" ht="15.75" customHeight="1">
      <c r="A86" s="3"/>
      <c r="B86" s="59">
        <v>56</v>
      </c>
      <c r="D86" s="74" t="s">
        <v>39</v>
      </c>
      <c r="E86" s="17" t="s">
        <v>137</v>
      </c>
      <c r="F86" s="18"/>
      <c r="G86" s="28">
        <v>1</v>
      </c>
      <c r="H86" s="17" t="s">
        <v>8</v>
      </c>
      <c r="I86" s="5">
        <v>0</v>
      </c>
      <c r="J86" s="47">
        <f t="shared" si="12"/>
        <v>0</v>
      </c>
    </row>
    <row r="87" spans="1:10" s="6" customFormat="1" ht="17.1" customHeight="1">
      <c r="A87" s="1"/>
      <c r="B87" s="59"/>
      <c r="C87" s="59"/>
      <c r="D87" s="66"/>
      <c r="E87" s="106" t="s">
        <v>15</v>
      </c>
      <c r="F87" s="106"/>
      <c r="G87" s="105"/>
      <c r="H87" s="105"/>
      <c r="I87" s="58"/>
      <c r="J87" s="46"/>
    </row>
    <row r="88" spans="1:10" ht="15.75" customHeight="1">
      <c r="A88" s="3"/>
      <c r="B88" s="59">
        <v>57</v>
      </c>
      <c r="D88" s="67"/>
      <c r="E88" s="17" t="s">
        <v>58</v>
      </c>
      <c r="F88" s="18"/>
      <c r="G88" s="28">
        <v>1</v>
      </c>
      <c r="H88" s="17" t="s">
        <v>4</v>
      </c>
      <c r="I88" s="5">
        <v>0</v>
      </c>
      <c r="J88" s="47">
        <f t="shared" si="12"/>
        <v>0</v>
      </c>
    </row>
    <row r="89" spans="1:10" ht="15.75" customHeight="1">
      <c r="A89" s="3"/>
      <c r="B89" s="59">
        <v>58</v>
      </c>
      <c r="D89" s="67"/>
      <c r="E89" s="17" t="s">
        <v>152</v>
      </c>
      <c r="F89" s="18"/>
      <c r="G89" s="28">
        <v>1</v>
      </c>
      <c r="H89" s="17" t="s">
        <v>4</v>
      </c>
      <c r="I89" s="5">
        <v>0</v>
      </c>
      <c r="J89" s="47">
        <f t="shared" si="12"/>
        <v>0</v>
      </c>
    </row>
    <row r="90" spans="1:10" ht="15.75" customHeight="1">
      <c r="A90" s="3"/>
      <c r="B90" s="59">
        <v>59</v>
      </c>
      <c r="D90" s="67"/>
      <c r="E90" s="17" t="s">
        <v>92</v>
      </c>
      <c r="F90" s="18"/>
      <c r="G90" s="28">
        <v>1</v>
      </c>
      <c r="H90" s="17" t="s">
        <v>4</v>
      </c>
      <c r="I90" s="5">
        <v>0</v>
      </c>
      <c r="J90" s="47">
        <f t="shared" si="12"/>
        <v>0</v>
      </c>
    </row>
    <row r="91" spans="1:10" ht="15.75" customHeight="1" thickBot="1">
      <c r="A91" s="3"/>
      <c r="D91" s="16"/>
      <c r="E91" s="17"/>
      <c r="F91" s="18"/>
      <c r="G91" s="28"/>
      <c r="H91" s="17"/>
      <c r="I91" s="19"/>
      <c r="J91" s="47"/>
    </row>
    <row r="92" spans="1:10" ht="19.5" customHeight="1" thickBot="1">
      <c r="A92" s="3"/>
      <c r="D92" s="21"/>
      <c r="E92" s="13" t="s">
        <v>3</v>
      </c>
      <c r="F92" s="13"/>
      <c r="G92" s="29"/>
      <c r="H92" s="14"/>
      <c r="I92" s="15"/>
      <c r="J92" s="48">
        <f>SUM(J12:J91)</f>
        <v>0</v>
      </c>
    </row>
    <row r="93" spans="1:10" s="43" customFormat="1" ht="15.75" customHeight="1">
      <c r="A93" s="41"/>
      <c r="B93" s="60"/>
      <c r="C93" s="60"/>
      <c r="D93" s="114" t="s">
        <v>14</v>
      </c>
      <c r="E93" s="114"/>
      <c r="F93" s="114"/>
      <c r="G93" s="114"/>
      <c r="H93" s="114"/>
      <c r="I93" s="114"/>
      <c r="J93" s="114"/>
    </row>
    <row r="94" spans="1:10" s="43" customFormat="1" ht="15.75" customHeight="1">
      <c r="A94" s="41"/>
      <c r="B94" s="60"/>
      <c r="C94" s="60"/>
      <c r="D94" s="42"/>
      <c r="E94" s="44"/>
      <c r="F94" s="44"/>
      <c r="G94" s="44"/>
      <c r="H94" s="44"/>
      <c r="I94" s="44"/>
      <c r="J94" s="49"/>
    </row>
    <row r="95" spans="1:10" s="43" customFormat="1" ht="15.75" customHeight="1">
      <c r="A95" s="41"/>
      <c r="B95" s="91"/>
      <c r="C95" s="91"/>
      <c r="D95" s="92" t="s">
        <v>146</v>
      </c>
      <c r="E95" s="93"/>
      <c r="F95" s="93"/>
      <c r="G95" s="93"/>
      <c r="H95" s="93"/>
      <c r="I95" s="79"/>
      <c r="J95" s="49"/>
    </row>
    <row r="96" spans="1:10" ht="15.75" customHeight="1">
      <c r="A96" s="3"/>
      <c r="B96" s="94" t="s">
        <v>144</v>
      </c>
      <c r="C96" s="95"/>
      <c r="D96" s="96"/>
      <c r="E96" s="97" t="s">
        <v>47</v>
      </c>
      <c r="F96" s="98"/>
      <c r="G96" s="99">
        <f>G16+G77</f>
        <v>2</v>
      </c>
      <c r="H96" s="97" t="s">
        <v>8</v>
      </c>
      <c r="I96" s="5"/>
      <c r="J96" s="47"/>
    </row>
    <row r="97" spans="1:10" ht="15.75" customHeight="1">
      <c r="A97" s="3"/>
      <c r="B97" s="94" t="s">
        <v>145</v>
      </c>
      <c r="C97" s="95"/>
      <c r="D97" s="96"/>
      <c r="E97" s="97" t="s">
        <v>87</v>
      </c>
      <c r="F97" s="98"/>
      <c r="G97" s="99">
        <f>G64+G71</f>
        <v>36</v>
      </c>
      <c r="H97" s="97" t="s">
        <v>135</v>
      </c>
      <c r="I97" s="5"/>
      <c r="J97" s="47"/>
    </row>
    <row r="98" spans="1:10" ht="15.75" customHeight="1">
      <c r="A98" s="3"/>
      <c r="B98" s="95"/>
      <c r="C98" s="100"/>
      <c r="D98" s="101" t="s">
        <v>83</v>
      </c>
      <c r="E98" s="102" t="s">
        <v>84</v>
      </c>
      <c r="F98" s="98"/>
      <c r="G98" s="99">
        <f>G36+G46</f>
        <v>18</v>
      </c>
      <c r="H98" s="97" t="s">
        <v>8</v>
      </c>
      <c r="I98" s="5"/>
      <c r="J98" s="47"/>
    </row>
    <row r="99" spans="1:10" ht="15.75" customHeight="1">
      <c r="A99" s="3"/>
      <c r="B99" s="95"/>
      <c r="C99" s="100"/>
      <c r="D99" s="101" t="s">
        <v>98</v>
      </c>
      <c r="E99" s="97" t="s">
        <v>96</v>
      </c>
      <c r="F99" s="98"/>
      <c r="G99" s="99">
        <f>G37+G47</f>
        <v>3</v>
      </c>
      <c r="H99" s="97" t="s">
        <v>8</v>
      </c>
      <c r="I99" s="5"/>
      <c r="J99" s="47"/>
    </row>
    <row r="100" spans="1:10" ht="15.75" customHeight="1">
      <c r="A100" s="3"/>
      <c r="B100" s="95"/>
      <c r="C100" s="100"/>
      <c r="D100" s="101" t="s">
        <v>99</v>
      </c>
      <c r="E100" s="97" t="s">
        <v>97</v>
      </c>
      <c r="F100" s="98"/>
      <c r="G100" s="99">
        <f>G38+G48</f>
        <v>3</v>
      </c>
      <c r="H100" s="97" t="s">
        <v>100</v>
      </c>
      <c r="I100" s="5"/>
      <c r="J100" s="47"/>
    </row>
    <row r="101" spans="1:10" ht="15.75" customHeight="1">
      <c r="A101" s="3"/>
      <c r="B101" s="95"/>
      <c r="C101" s="100"/>
      <c r="D101" s="101" t="s">
        <v>103</v>
      </c>
      <c r="E101" s="97" t="s">
        <v>102</v>
      </c>
      <c r="F101" s="98"/>
      <c r="G101" s="99">
        <f>G42+G50</f>
        <v>2</v>
      </c>
      <c r="H101" s="97" t="s">
        <v>8</v>
      </c>
      <c r="I101" s="5"/>
      <c r="J101" s="47"/>
    </row>
    <row r="102" spans="1:10" ht="15.75" customHeight="1">
      <c r="A102" s="3"/>
      <c r="B102" s="95"/>
      <c r="C102" s="100"/>
      <c r="D102" s="101" t="s">
        <v>104</v>
      </c>
      <c r="E102" s="97" t="s">
        <v>105</v>
      </c>
      <c r="F102" s="98"/>
      <c r="G102" s="99">
        <f>G43+G55</f>
        <v>2</v>
      </c>
      <c r="H102" s="97" t="s">
        <v>8</v>
      </c>
      <c r="I102" s="5"/>
      <c r="J102" s="47"/>
    </row>
    <row r="103" spans="1:11" ht="15.75" customHeight="1">
      <c r="A103" s="3"/>
      <c r="B103" s="95"/>
      <c r="C103" s="100"/>
      <c r="D103" s="101" t="s">
        <v>108</v>
      </c>
      <c r="E103" s="97" t="s">
        <v>112</v>
      </c>
      <c r="F103" s="98"/>
      <c r="G103" s="99">
        <f>G49+G59</f>
        <v>2</v>
      </c>
      <c r="H103" s="97" t="s">
        <v>8</v>
      </c>
      <c r="I103" s="5"/>
      <c r="J103" s="47"/>
      <c r="K103" s="6" t="s">
        <v>153</v>
      </c>
    </row>
    <row r="104" spans="1:10" ht="15.75" customHeight="1">
      <c r="A104" s="3"/>
      <c r="B104" s="95"/>
      <c r="C104" s="100"/>
      <c r="D104" s="101" t="s">
        <v>109</v>
      </c>
      <c r="E104" s="97" t="s">
        <v>113</v>
      </c>
      <c r="F104" s="98"/>
      <c r="G104" s="99">
        <f>G51+G58</f>
        <v>2</v>
      </c>
      <c r="H104" s="97" t="s">
        <v>8</v>
      </c>
      <c r="I104" s="5"/>
      <c r="J104" s="47"/>
    </row>
    <row r="105" spans="1:10" s="43" customFormat="1" ht="15.75" customHeight="1">
      <c r="A105" s="41"/>
      <c r="B105" s="60"/>
      <c r="C105" s="60"/>
      <c r="D105" s="42"/>
      <c r="E105" s="79"/>
      <c r="F105" s="79"/>
      <c r="G105" s="79"/>
      <c r="H105" s="79"/>
      <c r="I105" s="79"/>
      <c r="J105" s="49"/>
    </row>
    <row r="106" spans="1:10" ht="15.75" customHeight="1">
      <c r="A106" s="3"/>
      <c r="D106" s="22"/>
      <c r="E106" s="23" t="s">
        <v>11</v>
      </c>
      <c r="F106" s="23"/>
      <c r="G106" s="30"/>
      <c r="H106" s="24"/>
      <c r="I106" s="25"/>
      <c r="J106" s="50"/>
    </row>
    <row r="107" spans="2:10" s="36" customFormat="1" ht="15" customHeight="1">
      <c r="B107" s="61"/>
      <c r="C107" s="61"/>
      <c r="D107" s="38" t="s">
        <v>5</v>
      </c>
      <c r="E107" s="112" t="s">
        <v>6</v>
      </c>
      <c r="F107" s="112"/>
      <c r="G107" s="112"/>
      <c r="H107" s="112"/>
      <c r="I107" s="112"/>
      <c r="J107" s="112"/>
    </row>
    <row r="108" spans="1:10" ht="15.75" customHeight="1">
      <c r="A108" s="3"/>
      <c r="D108" s="39"/>
      <c r="E108" s="20" t="s">
        <v>12</v>
      </c>
      <c r="F108" s="20"/>
      <c r="G108" s="31"/>
      <c r="H108" s="17"/>
      <c r="I108" s="19"/>
      <c r="J108" s="47"/>
    </row>
    <row r="109" spans="1:10" ht="15.75" customHeight="1">
      <c r="A109" s="3"/>
      <c r="D109" s="40"/>
      <c r="E109" s="20" t="s">
        <v>10</v>
      </c>
      <c r="F109" s="18"/>
      <c r="G109" s="32"/>
      <c r="H109" s="17"/>
      <c r="I109" s="19"/>
      <c r="J109" s="47"/>
    </row>
    <row r="110" spans="1:10" ht="15.75" customHeight="1">
      <c r="A110" s="3"/>
      <c r="D110" s="38" t="s">
        <v>5</v>
      </c>
      <c r="E110" s="113" t="s">
        <v>140</v>
      </c>
      <c r="F110" s="113"/>
      <c r="G110" s="113"/>
      <c r="H110" s="113"/>
      <c r="I110" s="113"/>
      <c r="J110" s="47"/>
    </row>
    <row r="111" spans="4:10" ht="14.25">
      <c r="D111" s="38" t="s">
        <v>5</v>
      </c>
      <c r="E111" s="104" t="s">
        <v>27</v>
      </c>
      <c r="F111" s="104"/>
      <c r="G111" s="104"/>
      <c r="H111" s="104"/>
      <c r="I111" s="104"/>
      <c r="J111" s="104"/>
    </row>
    <row r="112" spans="4:10" ht="14.25">
      <c r="D112" s="38" t="s">
        <v>5</v>
      </c>
      <c r="E112" s="112" t="s">
        <v>9</v>
      </c>
      <c r="F112" s="112"/>
      <c r="G112" s="112"/>
      <c r="H112" s="112"/>
      <c r="I112" s="112"/>
      <c r="J112" s="51"/>
    </row>
    <row r="113" spans="4:10" ht="14.25">
      <c r="D113" s="38" t="s">
        <v>5</v>
      </c>
      <c r="E113" s="104" t="s">
        <v>26</v>
      </c>
      <c r="F113" s="104"/>
      <c r="G113" s="104"/>
      <c r="H113" s="104"/>
      <c r="I113" s="104"/>
      <c r="J113" s="104"/>
    </row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9" ht="15">
      <c r="E129" s="75"/>
    </row>
    <row r="130" ht="15">
      <c r="E130" s="75"/>
    </row>
    <row r="131" ht="15">
      <c r="E131" s="75"/>
    </row>
    <row r="132" ht="15">
      <c r="E132" s="75"/>
    </row>
    <row r="133" ht="15">
      <c r="E133" s="75"/>
    </row>
    <row r="134" ht="15">
      <c r="E134" s="75"/>
    </row>
    <row r="135" ht="15">
      <c r="E135" s="75"/>
    </row>
    <row r="136" ht="15">
      <c r="E136" s="76"/>
    </row>
  </sheetData>
  <sheetProtection password="C014" sheet="1" objects="1" scenarios="1" sort="0" autoFilter="0"/>
  <autoFilter ref="D10:J90"/>
  <mergeCells count="29">
    <mergeCell ref="E110:I110"/>
    <mergeCell ref="E107:J107"/>
    <mergeCell ref="D93:J93"/>
    <mergeCell ref="B6:J6"/>
    <mergeCell ref="E20:F20"/>
    <mergeCell ref="G20:H20"/>
    <mergeCell ref="E11:F11"/>
    <mergeCell ref="G11:H11"/>
    <mergeCell ref="E87:F87"/>
    <mergeCell ref="E13:F13"/>
    <mergeCell ref="G13:H13"/>
    <mergeCell ref="E30:F30"/>
    <mergeCell ref="G30:H30"/>
    <mergeCell ref="B1:J1"/>
    <mergeCell ref="E113:J113"/>
    <mergeCell ref="G87:H87"/>
    <mergeCell ref="E67:F67"/>
    <mergeCell ref="G67:H67"/>
    <mergeCell ref="G79:H79"/>
    <mergeCell ref="E75:F75"/>
    <mergeCell ref="G75:H75"/>
    <mergeCell ref="E85:F85"/>
    <mergeCell ref="G85:H85"/>
    <mergeCell ref="E79:F79"/>
    <mergeCell ref="G9:H9"/>
    <mergeCell ref="E9:F9"/>
    <mergeCell ref="E4:J4"/>
    <mergeCell ref="E112:I112"/>
    <mergeCell ref="E111:J111"/>
  </mergeCells>
  <printOptions horizontalCentered="1"/>
  <pageMargins left="0.6692913385826772" right="0.6692913385826772" top="0.62" bottom="0.69" header="0.31496062992125984" footer="0.31496062992125984"/>
  <pageSetup fitToHeight="5" fitToWidth="1" horizontalDpi="600" verticalDpi="600" orientation="portrait" paperSize="9" scale="79" r:id="rId2"/>
  <headerFooter>
    <oddFooter>&amp;Rstrana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2017-09-30T08:42:00Z</dcterms:created>
  <dcterms:modified xsi:type="dcterms:W3CDTF">2023-04-24T06:29:52Z</dcterms:modified>
  <cp:category/>
  <cp:version/>
  <cp:contentType/>
  <cp:contentStatus/>
</cp:coreProperties>
</file>