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_ZAK_uverejnovani\2024\133_RAMCOVA DOHODA - zámečnické služby\02_VÝZVA\"/>
    </mc:Choice>
  </mc:AlternateContent>
  <workbookProtection workbookPassword="8879" lockStructure="1"/>
  <bookViews>
    <workbookView xWindow="120" yWindow="105" windowWidth="24915" windowHeight="1209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List1!$A$1:$N$41</definedName>
  </definedNames>
  <calcPr calcId="162913"/>
</workbook>
</file>

<file path=xl/calcChain.xml><?xml version="1.0" encoding="utf-8"?>
<calcChain xmlns="http://schemas.openxmlformats.org/spreadsheetml/2006/main">
  <c r="H30" i="1" l="1"/>
  <c r="I30" i="1" s="1"/>
  <c r="N30" i="1"/>
  <c r="J30" i="1" l="1"/>
  <c r="N29" i="1" l="1"/>
  <c r="H29" i="1"/>
  <c r="I29" i="1" s="1"/>
  <c r="J29" i="1" s="1"/>
  <c r="N28" i="1"/>
  <c r="H28" i="1"/>
  <c r="N31" i="1"/>
  <c r="N27" i="1"/>
  <c r="N26" i="1"/>
  <c r="N25" i="1"/>
  <c r="N24" i="1"/>
  <c r="N23" i="1"/>
  <c r="N22" i="1"/>
  <c r="N21" i="1"/>
  <c r="H31" i="1"/>
  <c r="H23" i="1"/>
  <c r="H24" i="1"/>
  <c r="I24" i="1" s="1"/>
  <c r="H25" i="1"/>
  <c r="I25" i="1" s="1"/>
  <c r="J25" i="1" s="1"/>
  <c r="H26" i="1"/>
  <c r="I26" i="1" s="1"/>
  <c r="J26" i="1" s="1"/>
  <c r="H27" i="1"/>
  <c r="H22" i="1"/>
  <c r="H21" i="1"/>
  <c r="I21" i="1" s="1"/>
  <c r="L33" i="1" l="1"/>
  <c r="I27" i="1"/>
  <c r="J27" i="1" s="1"/>
  <c r="J24" i="1"/>
  <c r="I23" i="1"/>
  <c r="J23" i="1" s="1"/>
  <c r="I22" i="1"/>
  <c r="J22" i="1" s="1"/>
  <c r="J21" i="1"/>
  <c r="I31" i="1"/>
  <c r="J31" i="1" s="1"/>
  <c r="F33" i="1"/>
  <c r="I28" i="1"/>
  <c r="J28" i="1" s="1"/>
  <c r="I33" i="1" l="1"/>
  <c r="J33" i="1"/>
</calcChain>
</file>

<file path=xl/sharedStrings.xml><?xml version="1.0" encoding="utf-8"?>
<sst xmlns="http://schemas.openxmlformats.org/spreadsheetml/2006/main" count="58" uniqueCount="55">
  <si>
    <t>KRYCÍ LIST NABÍDKY</t>
  </si>
  <si>
    <t>zapsaný v obch. rejstříku:</t>
  </si>
  <si>
    <t>bankovní spojení:</t>
  </si>
  <si>
    <t>statutární orgán:</t>
  </si>
  <si>
    <t>osoba zmocněná:</t>
  </si>
  <si>
    <t>telefon, mobil:</t>
  </si>
  <si>
    <t>číslo účtu:</t>
  </si>
  <si>
    <t>obchodní firma/název:</t>
  </si>
  <si>
    <t>sídlo:</t>
  </si>
  <si>
    <t>e-mail:</t>
  </si>
  <si>
    <t>ID datové schránky:</t>
  </si>
  <si>
    <t>otisk razítka a podpis</t>
  </si>
  <si>
    <t>pro zakázku s názvem</t>
  </si>
  <si>
    <t>Základní údaje o uchazeči:</t>
  </si>
  <si>
    <t>Nabídková cena (Kč)</t>
  </si>
  <si>
    <t>Předmět plnění</t>
  </si>
  <si>
    <t>Plátce DPH</t>
  </si>
  <si>
    <t>Neplátce DPH</t>
  </si>
  <si>
    <t>Cena vč. DPH</t>
  </si>
  <si>
    <t>Celková cena:</t>
  </si>
  <si>
    <t>Výše DPH (21%)</t>
  </si>
  <si>
    <t>IČO:</t>
  </si>
  <si>
    <t>DIČ</t>
  </si>
  <si>
    <t xml:space="preserve">Níže uvedeným podpisem stvrzuji, že podávám tuto nabídku v souladu se zadávací dokumentací. Prohlašuji, že jsme si před podáním nabídky vyžádali a vyjasnili všechny potřebné údaje, které jednoznačně vymezují plnění této veřejné zakázky, v okamžiku podání této nabídky tedy máme vyjasněná veškerá sporná ustanovení a případné technické nejasnosti. Tímto současně prohlašuji, že přijímám podmínky zadavatele stanovené v zadávací dokumentaci a obchodních podmínkách, které jsou součástí této zadávací dokumentace, a tyto jsou jasné a srozumitelné.
Celková nabídková cena zahrnuje všechny náklady spojené s kompletní a úspěšnou realizací veřejné zakázky.
</t>
  </si>
  <si>
    <t xml:space="preserve">čištění dešťového žlabu ze žebříku do 5 m </t>
  </si>
  <si>
    <t>cena bez DPH celkem</t>
  </si>
  <si>
    <t xml:space="preserve">čištění dešťového žlabu nad 5 m výškové práce </t>
  </si>
  <si>
    <t>čištění gajgrů</t>
  </si>
  <si>
    <t xml:space="preserve">čištění vpustí </t>
  </si>
  <si>
    <t xml:space="preserve">čištění oplechování komínových těles </t>
  </si>
  <si>
    <t xml:space="preserve">čištění bočního lemování </t>
  </si>
  <si>
    <t xml:space="preserve">čištění úžlabí </t>
  </si>
  <si>
    <t xml:space="preserve">čištění ploché střechy </t>
  </si>
  <si>
    <t>doprava na místo realizace</t>
  </si>
  <si>
    <t xml:space="preserve">V……………………………………………dne………………………..                                                                                                  </t>
  </si>
  <si>
    <t>Čištění dešťových žlabů, gajgrů a dešťových vpustí v bytových domech ve správě MČ Brno-střed</t>
  </si>
  <si>
    <t>VV TOP</t>
  </si>
  <si>
    <t>RIVA SERVIS</t>
  </si>
  <si>
    <t>Výškové práce Benda</t>
  </si>
  <si>
    <t>Vertical Solutions</t>
  </si>
  <si>
    <t>Předpoklad</t>
  </si>
  <si>
    <t>Cena čištění za 1 m/1 ks v Kč</t>
  </si>
  <si>
    <t>Služby zámečníka - rámcová dohoda</t>
  </si>
  <si>
    <t>Jednotková cena bez DPH</t>
  </si>
  <si>
    <t>Předpoklá-daný počet úkonů</t>
  </si>
  <si>
    <t>b) Vylomení zámkové vložky</t>
  </si>
  <si>
    <t>c) Přeskládání zámkové vložky</t>
  </si>
  <si>
    <t>d) Seřízení dveřního kování</t>
  </si>
  <si>
    <t>e) Výměna dveřního kování</t>
  </si>
  <si>
    <t>f) Seřízení dveřních zavíračů</t>
  </si>
  <si>
    <t>g) Výměna dveřních zavíračů</t>
  </si>
  <si>
    <t>h) Úprava otvorů pro kování  (výměna standardního kování za panikové s vyšší bezpečnostní třídou)</t>
  </si>
  <si>
    <t>i) Oprava zámkové vložky při poškození zámkové vložky (zalomení klíče, vsunutí zápalky apod.)</t>
  </si>
  <si>
    <t>a) Výměna zámkové vložky</t>
  </si>
  <si>
    <t>j) Seřízení pantů (u dveří dřevěných, platových, hliníkových, kovovoých), sarba ze 1 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</si>
</sst>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164" fontId="2" fillId="2" borderId="1" xfId="0" applyNumberFormat="1" applyFont="1" applyFill="1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0" fillId="3" borderId="0" xfId="0" applyFill="1"/>
    <xf numFmtId="0" fontId="3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164" fontId="0" fillId="3" borderId="0" xfId="0" applyNumberFormat="1" applyFill="1" applyBorder="1" applyProtection="1"/>
    <xf numFmtId="164" fontId="0" fillId="0" borderId="2" xfId="0" applyNumberFormat="1" applyFill="1" applyBorder="1"/>
    <xf numFmtId="3" fontId="0" fillId="0" borderId="2" xfId="0" applyNumberFormat="1" applyFill="1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right"/>
    </xf>
    <xf numFmtId="0" fontId="0" fillId="3" borderId="0" xfId="0" applyFill="1" applyBorder="1" applyProtection="1"/>
    <xf numFmtId="164" fontId="0" fillId="4" borderId="5" xfId="0" applyNumberFormat="1" applyFill="1" applyBorder="1" applyProtection="1">
      <protection locked="0"/>
    </xf>
    <xf numFmtId="164" fontId="0" fillId="0" borderId="6" xfId="0" applyNumberFormat="1" applyFill="1" applyBorder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3" fontId="0" fillId="0" borderId="11" xfId="0" applyNumberFormat="1" applyFill="1" applyBorder="1"/>
    <xf numFmtId="164" fontId="0" fillId="0" borderId="11" xfId="0" applyNumberFormat="1" applyFill="1" applyBorder="1"/>
    <xf numFmtId="164" fontId="0" fillId="0" borderId="12" xfId="0" applyNumberFormat="1" applyFill="1" applyBorder="1"/>
    <xf numFmtId="164" fontId="0" fillId="2" borderId="13" xfId="0" applyNumberFormat="1" applyFill="1" applyBorder="1"/>
    <xf numFmtId="3" fontId="0" fillId="0" borderId="38" xfId="0" applyNumberFormat="1" applyFill="1" applyBorder="1"/>
    <xf numFmtId="164" fontId="0" fillId="0" borderId="38" xfId="0" applyNumberFormat="1" applyFill="1" applyBorder="1"/>
    <xf numFmtId="164" fontId="0" fillId="0" borderId="39" xfId="0" applyNumberFormat="1" applyFill="1" applyBorder="1"/>
    <xf numFmtId="164" fontId="0" fillId="3" borderId="10" xfId="0" applyNumberFormat="1" applyFill="1" applyBorder="1" applyProtection="1"/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40" xfId="0" applyBorder="1"/>
    <xf numFmtId="0" fontId="0" fillId="0" borderId="44" xfId="0" applyBorder="1"/>
    <xf numFmtId="0" fontId="1" fillId="2" borderId="41" xfId="0" applyFont="1" applyFill="1" applyBorder="1"/>
    <xf numFmtId="0" fontId="1" fillId="2" borderId="42" xfId="0" applyFont="1" applyFill="1" applyBorder="1"/>
    <xf numFmtId="0" fontId="1" fillId="0" borderId="45" xfId="0" applyFont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46" xfId="0" applyFont="1" applyBorder="1" applyAlignment="1">
      <alignment horizontal="right" vertical="center" wrapText="1"/>
    </xf>
    <xf numFmtId="0" fontId="1" fillId="0" borderId="2" xfId="0" applyFont="1" applyBorder="1"/>
    <xf numFmtId="0" fontId="1" fillId="0" borderId="6" xfId="0" applyFont="1" applyBorder="1"/>
    <xf numFmtId="0" fontId="5" fillId="0" borderId="46" xfId="0" applyFont="1" applyBorder="1" applyAlignment="1">
      <alignment horizontal="right" vertical="center" wrapText="1"/>
    </xf>
    <xf numFmtId="0" fontId="5" fillId="0" borderId="42" xfId="0" applyFont="1" applyBorder="1"/>
    <xf numFmtId="0" fontId="5" fillId="0" borderId="2" xfId="0" applyFont="1" applyBorder="1"/>
    <xf numFmtId="0" fontId="5" fillId="0" borderId="6" xfId="0" applyFont="1" applyBorder="1"/>
    <xf numFmtId="0" fontId="5" fillId="0" borderId="47" xfId="0" applyFont="1" applyBorder="1" applyAlignment="1">
      <alignment horizontal="right" vertical="center" wrapText="1"/>
    </xf>
    <xf numFmtId="0" fontId="5" fillId="0" borderId="43" xfId="0" applyFont="1" applyBorder="1"/>
    <xf numFmtId="0" fontId="5" fillId="0" borderId="11" xfId="0" applyFont="1" applyBorder="1"/>
    <xf numFmtId="0" fontId="5" fillId="0" borderId="12" xfId="0" applyFont="1" applyBorder="1"/>
    <xf numFmtId="0" fontId="0" fillId="0" borderId="48" xfId="0" applyBorder="1" applyAlignment="1">
      <alignment vertical="center" wrapText="1"/>
    </xf>
    <xf numFmtId="164" fontId="0" fillId="4" borderId="37" xfId="0" applyNumberFormat="1" applyFill="1" applyBorder="1" applyProtection="1">
      <protection locked="0"/>
    </xf>
    <xf numFmtId="0" fontId="0" fillId="0" borderId="1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3" borderId="14" xfId="0" applyFill="1" applyBorder="1" applyAlignment="1" applyProtection="1">
      <alignment horizontal="right"/>
    </xf>
    <xf numFmtId="0" fontId="0" fillId="4" borderId="31" xfId="0" applyFill="1" applyBorder="1" applyAlignment="1" applyProtection="1">
      <alignment horizont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0" fillId="4" borderId="33" xfId="0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0" fillId="0" borderId="31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4" borderId="34" xfId="0" applyFill="1" applyBorder="1" applyAlignment="1" applyProtection="1">
      <alignment horizontal="center"/>
      <protection locked="0"/>
    </xf>
    <xf numFmtId="0" fontId="0" fillId="4" borderId="35" xfId="0" applyFill="1" applyBorder="1" applyAlignment="1" applyProtection="1">
      <alignment horizontal="center"/>
      <protection locked="0"/>
    </xf>
    <xf numFmtId="0" fontId="0" fillId="4" borderId="36" xfId="0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justify" vertical="justify" wrapText="1"/>
    </xf>
    <xf numFmtId="0" fontId="5" fillId="0" borderId="14" xfId="0" applyFont="1" applyBorder="1" applyAlignment="1">
      <alignment horizontal="justify" vertical="justify" wrapText="1"/>
    </xf>
    <xf numFmtId="0" fontId="5" fillId="0" borderId="15" xfId="0" applyFont="1" applyBorder="1" applyAlignment="1">
      <alignment horizontal="justify" vertical="justify" wrapText="1"/>
    </xf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right"/>
    </xf>
    <xf numFmtId="164" fontId="2" fillId="2" borderId="14" xfId="0" applyNumberFormat="1" applyFont="1" applyFill="1" applyBorder="1" applyAlignment="1">
      <alignment horizontal="right"/>
    </xf>
    <xf numFmtId="164" fontId="2" fillId="2" borderId="15" xfId="0" applyNumberFormat="1" applyFont="1" applyFill="1" applyBorder="1" applyAlignment="1">
      <alignment horizontal="right"/>
    </xf>
    <xf numFmtId="164" fontId="2" fillId="2" borderId="16" xfId="0" applyNumberFormat="1" applyFont="1" applyFill="1" applyBorder="1" applyAlignment="1">
      <alignment horizontal="right"/>
    </xf>
    <xf numFmtId="0" fontId="5" fillId="0" borderId="31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left" vertical="center" wrapText="1"/>
    </xf>
    <xf numFmtId="0" fontId="0" fillId="3" borderId="0" xfId="0" applyFont="1" applyFill="1" applyAlignment="1">
      <alignment horizontal="left" vertical="center" wrapText="1"/>
    </xf>
    <xf numFmtId="0" fontId="0" fillId="3" borderId="0" xfId="0" applyFont="1" applyFill="1" applyAlignment="1">
      <alignment horizontal="left" vertical="center"/>
    </xf>
    <xf numFmtId="0" fontId="1" fillId="0" borderId="25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60"/>
  <sheetViews>
    <sheetView tabSelected="1" zoomScaleNormal="100" workbookViewId="0">
      <selection activeCell="L28" sqref="L28"/>
    </sheetView>
  </sheetViews>
  <sheetFormatPr defaultRowHeight="15" x14ac:dyDescent="0.25"/>
  <cols>
    <col min="1" max="1" width="2.28515625" style="4" customWidth="1"/>
    <col min="3" max="3" width="14.5703125" customWidth="1"/>
    <col min="4" max="4" width="5.28515625" customWidth="1"/>
    <col min="5" max="5" width="0.85546875" customWidth="1"/>
    <col min="6" max="6" width="15.140625" customWidth="1"/>
    <col min="7" max="7" width="10.7109375" bestFit="1" customWidth="1"/>
    <col min="8" max="8" width="16" bestFit="1" customWidth="1"/>
    <col min="9" max="9" width="15" bestFit="1" customWidth="1"/>
    <col min="10" max="10" width="19.85546875" customWidth="1"/>
    <col min="11" max="11" width="0.5703125" customWidth="1"/>
    <col min="12" max="12" width="15.140625" customWidth="1"/>
    <col min="13" max="13" width="10.7109375" bestFit="1" customWidth="1"/>
    <col min="14" max="14" width="16" bestFit="1" customWidth="1"/>
    <col min="15" max="41" width="9.140625" style="4" customWidth="1"/>
  </cols>
  <sheetData>
    <row r="1" spans="2:14" s="4" customFormat="1" x14ac:dyDescent="0.25"/>
    <row r="2" spans="2:14" s="4" customFormat="1" ht="24.75" customHeight="1" x14ac:dyDescent="0.3"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2:14" s="4" customFormat="1" ht="18.75" customHeight="1" x14ac:dyDescent="0.25">
      <c r="B3" s="64" t="s">
        <v>12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</row>
    <row r="4" spans="2:14" s="4" customFormat="1" ht="48.75" customHeight="1" x14ac:dyDescent="0.25">
      <c r="B4" s="65" t="s">
        <v>42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</row>
    <row r="5" spans="2:14" s="4" customFormat="1" ht="18" customHeight="1" thickBot="1" x14ac:dyDescent="0.3">
      <c r="B5" s="5" t="s">
        <v>13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ht="18.95" customHeight="1" x14ac:dyDescent="0.25">
      <c r="B6" s="67" t="s">
        <v>7</v>
      </c>
      <c r="C6" s="68"/>
      <c r="D6" s="69"/>
      <c r="E6" s="70"/>
      <c r="F6" s="70"/>
      <c r="G6" s="70"/>
      <c r="H6" s="70"/>
      <c r="I6" s="70"/>
      <c r="J6" s="70"/>
      <c r="K6" s="70"/>
      <c r="L6" s="70"/>
      <c r="M6" s="70"/>
      <c r="N6" s="71"/>
    </row>
    <row r="7" spans="2:14" ht="18.95" customHeight="1" x14ac:dyDescent="0.25">
      <c r="B7" s="61" t="s">
        <v>8</v>
      </c>
      <c r="C7" s="62"/>
      <c r="D7" s="58"/>
      <c r="E7" s="59"/>
      <c r="F7" s="59"/>
      <c r="G7" s="59"/>
      <c r="H7" s="59"/>
      <c r="I7" s="59"/>
      <c r="J7" s="59"/>
      <c r="K7" s="59"/>
      <c r="L7" s="59"/>
      <c r="M7" s="59"/>
      <c r="N7" s="60"/>
    </row>
    <row r="8" spans="2:14" ht="18.95" customHeight="1" x14ac:dyDescent="0.25">
      <c r="B8" s="61" t="s">
        <v>21</v>
      </c>
      <c r="C8" s="62"/>
      <c r="D8" s="58"/>
      <c r="E8" s="59"/>
      <c r="F8" s="59"/>
      <c r="G8" s="59"/>
      <c r="H8" s="59"/>
      <c r="I8" s="59"/>
      <c r="J8" s="59"/>
      <c r="K8" s="59"/>
      <c r="L8" s="59"/>
      <c r="M8" s="59"/>
      <c r="N8" s="60"/>
    </row>
    <row r="9" spans="2:14" ht="18.95" customHeight="1" x14ac:dyDescent="0.25">
      <c r="B9" s="72" t="s">
        <v>22</v>
      </c>
      <c r="C9" s="73"/>
      <c r="D9" s="58"/>
      <c r="E9" s="59"/>
      <c r="F9" s="59"/>
      <c r="G9" s="59"/>
      <c r="H9" s="59"/>
      <c r="I9" s="59"/>
      <c r="J9" s="59"/>
      <c r="K9" s="59"/>
      <c r="L9" s="59"/>
      <c r="M9" s="59"/>
      <c r="N9" s="60"/>
    </row>
    <row r="10" spans="2:14" ht="18.95" customHeight="1" x14ac:dyDescent="0.25">
      <c r="B10" s="61" t="s">
        <v>1</v>
      </c>
      <c r="C10" s="62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60"/>
    </row>
    <row r="11" spans="2:14" ht="18.95" customHeight="1" x14ac:dyDescent="0.25">
      <c r="B11" s="61" t="s">
        <v>2</v>
      </c>
      <c r="C11" s="62"/>
      <c r="D11" s="58"/>
      <c r="E11" s="59"/>
      <c r="F11" s="59"/>
      <c r="G11" s="59"/>
      <c r="H11" s="59"/>
      <c r="I11" s="59"/>
      <c r="J11" s="59"/>
      <c r="K11" s="59"/>
      <c r="L11" s="59"/>
      <c r="M11" s="59"/>
      <c r="N11" s="60"/>
    </row>
    <row r="12" spans="2:14" ht="18.95" customHeight="1" x14ac:dyDescent="0.25">
      <c r="B12" s="61" t="s">
        <v>6</v>
      </c>
      <c r="C12" s="62"/>
      <c r="D12" s="58"/>
      <c r="E12" s="59"/>
      <c r="F12" s="59"/>
      <c r="G12" s="59"/>
      <c r="H12" s="59"/>
      <c r="I12" s="59"/>
      <c r="J12" s="59"/>
      <c r="K12" s="59"/>
      <c r="L12" s="59"/>
      <c r="M12" s="59"/>
      <c r="N12" s="60"/>
    </row>
    <row r="13" spans="2:14" ht="18.95" customHeight="1" x14ac:dyDescent="0.25">
      <c r="B13" s="61" t="s">
        <v>3</v>
      </c>
      <c r="C13" s="62"/>
      <c r="D13" s="58"/>
      <c r="E13" s="59"/>
      <c r="F13" s="59"/>
      <c r="G13" s="59"/>
      <c r="H13" s="59"/>
      <c r="I13" s="59"/>
      <c r="J13" s="59"/>
      <c r="K13" s="59"/>
      <c r="L13" s="59"/>
      <c r="M13" s="59"/>
      <c r="N13" s="60"/>
    </row>
    <row r="14" spans="2:14" ht="18.95" customHeight="1" x14ac:dyDescent="0.25">
      <c r="B14" s="61" t="s">
        <v>4</v>
      </c>
      <c r="C14" s="62"/>
      <c r="D14" s="58"/>
      <c r="E14" s="59"/>
      <c r="F14" s="59"/>
      <c r="G14" s="59"/>
      <c r="H14" s="59"/>
      <c r="I14" s="59"/>
      <c r="J14" s="59"/>
      <c r="K14" s="59"/>
      <c r="L14" s="59"/>
      <c r="M14" s="59"/>
      <c r="N14" s="60"/>
    </row>
    <row r="15" spans="2:14" ht="18.95" customHeight="1" x14ac:dyDescent="0.25">
      <c r="B15" s="61" t="s">
        <v>5</v>
      </c>
      <c r="C15" s="62"/>
      <c r="D15" s="58"/>
      <c r="E15" s="59"/>
      <c r="F15" s="59"/>
      <c r="G15" s="59"/>
      <c r="H15" s="59"/>
      <c r="I15" s="59"/>
      <c r="J15" s="59"/>
      <c r="K15" s="59"/>
      <c r="L15" s="59"/>
      <c r="M15" s="59"/>
      <c r="N15" s="60"/>
    </row>
    <row r="16" spans="2:14" ht="18.95" customHeight="1" x14ac:dyDescent="0.25">
      <c r="B16" s="61" t="s">
        <v>9</v>
      </c>
      <c r="C16" s="62"/>
      <c r="D16" s="58"/>
      <c r="E16" s="59"/>
      <c r="F16" s="59"/>
      <c r="G16" s="59"/>
      <c r="H16" s="59"/>
      <c r="I16" s="59"/>
      <c r="J16" s="59"/>
      <c r="K16" s="59"/>
      <c r="L16" s="59"/>
      <c r="M16" s="59"/>
      <c r="N16" s="60"/>
    </row>
    <row r="17" spans="2:14" ht="18.95" customHeight="1" thickBot="1" x14ac:dyDescent="0.3">
      <c r="B17" s="74" t="s">
        <v>10</v>
      </c>
      <c r="C17" s="75"/>
      <c r="D17" s="81"/>
      <c r="E17" s="82"/>
      <c r="F17" s="82"/>
      <c r="G17" s="82"/>
      <c r="H17" s="82"/>
      <c r="I17" s="82"/>
      <c r="J17" s="82"/>
      <c r="K17" s="82"/>
      <c r="L17" s="82"/>
      <c r="M17" s="82"/>
      <c r="N17" s="83"/>
    </row>
    <row r="18" spans="2:14" ht="22.5" customHeight="1" thickBot="1" x14ac:dyDescent="0.3">
      <c r="B18" s="79" t="s">
        <v>14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</row>
    <row r="19" spans="2:14" ht="16.5" customHeight="1" thickBot="1" x14ac:dyDescent="0.3">
      <c r="B19" s="51" t="s">
        <v>15</v>
      </c>
      <c r="C19" s="52"/>
      <c r="D19" s="53"/>
      <c r="E19" s="2"/>
      <c r="F19" s="76" t="s">
        <v>16</v>
      </c>
      <c r="G19" s="77"/>
      <c r="H19" s="77"/>
      <c r="I19" s="77"/>
      <c r="J19" s="78"/>
      <c r="K19" s="80"/>
      <c r="L19" s="84" t="s">
        <v>17</v>
      </c>
      <c r="M19" s="85"/>
      <c r="N19" s="86"/>
    </row>
    <row r="20" spans="2:14" ht="49.5" customHeight="1" thickBot="1" x14ac:dyDescent="0.3">
      <c r="B20" s="54"/>
      <c r="C20" s="55"/>
      <c r="D20" s="56"/>
      <c r="E20" s="2"/>
      <c r="F20" s="15" t="s">
        <v>43</v>
      </c>
      <c r="G20" s="46" t="s">
        <v>44</v>
      </c>
      <c r="H20" s="16" t="s">
        <v>25</v>
      </c>
      <c r="I20" s="16" t="s">
        <v>20</v>
      </c>
      <c r="J20" s="17" t="s">
        <v>18</v>
      </c>
      <c r="K20" s="80"/>
      <c r="L20" s="15" t="s">
        <v>43</v>
      </c>
      <c r="M20" s="46" t="s">
        <v>44</v>
      </c>
      <c r="N20" s="17" t="s">
        <v>25</v>
      </c>
    </row>
    <row r="21" spans="2:14" ht="39.950000000000003" customHeight="1" thickBot="1" x14ac:dyDescent="0.3">
      <c r="B21" s="48" t="s">
        <v>53</v>
      </c>
      <c r="C21" s="49"/>
      <c r="D21" s="50"/>
      <c r="E21" s="2"/>
      <c r="F21" s="13"/>
      <c r="G21" s="9">
        <v>1000</v>
      </c>
      <c r="H21" s="8">
        <f t="shared" ref="H21:H31" si="0">F21*G21</f>
        <v>0</v>
      </c>
      <c r="I21" s="8">
        <f>H21*0.21</f>
        <v>0</v>
      </c>
      <c r="J21" s="14">
        <f>H21+I21</f>
        <v>0</v>
      </c>
      <c r="L21" s="13"/>
      <c r="M21" s="9">
        <v>1000</v>
      </c>
      <c r="N21" s="14">
        <f>L21*M21</f>
        <v>0</v>
      </c>
    </row>
    <row r="22" spans="2:14" ht="39.950000000000003" customHeight="1" thickBot="1" x14ac:dyDescent="0.3">
      <c r="B22" s="48" t="s">
        <v>45</v>
      </c>
      <c r="C22" s="49"/>
      <c r="D22" s="50"/>
      <c r="E22" s="2"/>
      <c r="F22" s="13"/>
      <c r="G22" s="9">
        <v>400</v>
      </c>
      <c r="H22" s="8">
        <f t="shared" si="0"/>
        <v>0</v>
      </c>
      <c r="I22" s="8">
        <f t="shared" ref="I22:I31" si="1">H22*0.21</f>
        <v>0</v>
      </c>
      <c r="J22" s="14">
        <f t="shared" ref="J22:J27" si="2">H22+I22</f>
        <v>0</v>
      </c>
      <c r="L22" s="13"/>
      <c r="M22" s="9">
        <v>400</v>
      </c>
      <c r="N22" s="14">
        <f>L22*M22</f>
        <v>0</v>
      </c>
    </row>
    <row r="23" spans="2:14" ht="39.950000000000003" customHeight="1" thickBot="1" x14ac:dyDescent="0.3">
      <c r="B23" s="48" t="s">
        <v>46</v>
      </c>
      <c r="C23" s="49"/>
      <c r="D23" s="50"/>
      <c r="E23" s="2"/>
      <c r="F23" s="13"/>
      <c r="G23" s="9">
        <v>200</v>
      </c>
      <c r="H23" s="8">
        <f t="shared" si="0"/>
        <v>0</v>
      </c>
      <c r="I23" s="8">
        <f t="shared" si="1"/>
        <v>0</v>
      </c>
      <c r="J23" s="14">
        <f t="shared" si="2"/>
        <v>0</v>
      </c>
      <c r="L23" s="13"/>
      <c r="M23" s="9">
        <v>200</v>
      </c>
      <c r="N23" s="14">
        <f t="shared" ref="N23:N31" si="3">L23*M23</f>
        <v>0</v>
      </c>
    </row>
    <row r="24" spans="2:14" ht="39.950000000000003" customHeight="1" thickBot="1" x14ac:dyDescent="0.3">
      <c r="B24" s="48" t="s">
        <v>47</v>
      </c>
      <c r="C24" s="49"/>
      <c r="D24" s="50"/>
      <c r="E24" s="2"/>
      <c r="F24" s="13"/>
      <c r="G24" s="9">
        <v>400</v>
      </c>
      <c r="H24" s="8">
        <f t="shared" si="0"/>
        <v>0</v>
      </c>
      <c r="I24" s="8">
        <f t="shared" si="1"/>
        <v>0</v>
      </c>
      <c r="J24" s="14">
        <f t="shared" si="2"/>
        <v>0</v>
      </c>
      <c r="L24" s="13"/>
      <c r="M24" s="9">
        <v>400</v>
      </c>
      <c r="N24" s="14">
        <f t="shared" si="3"/>
        <v>0</v>
      </c>
    </row>
    <row r="25" spans="2:14" ht="39.950000000000003" customHeight="1" thickBot="1" x14ac:dyDescent="0.3">
      <c r="B25" s="48" t="s">
        <v>48</v>
      </c>
      <c r="C25" s="49"/>
      <c r="D25" s="50"/>
      <c r="E25" s="2"/>
      <c r="F25" s="13"/>
      <c r="G25" s="9">
        <v>400</v>
      </c>
      <c r="H25" s="8">
        <f t="shared" si="0"/>
        <v>0</v>
      </c>
      <c r="I25" s="8">
        <f t="shared" si="1"/>
        <v>0</v>
      </c>
      <c r="J25" s="14">
        <f t="shared" si="2"/>
        <v>0</v>
      </c>
      <c r="L25" s="13"/>
      <c r="M25" s="9">
        <v>400</v>
      </c>
      <c r="N25" s="14">
        <f t="shared" si="3"/>
        <v>0</v>
      </c>
    </row>
    <row r="26" spans="2:14" ht="39.950000000000003" customHeight="1" thickBot="1" x14ac:dyDescent="0.3">
      <c r="B26" s="48" t="s">
        <v>49</v>
      </c>
      <c r="C26" s="49"/>
      <c r="D26" s="50"/>
      <c r="E26" s="2"/>
      <c r="F26" s="13"/>
      <c r="G26" s="9">
        <v>400</v>
      </c>
      <c r="H26" s="8">
        <f t="shared" si="0"/>
        <v>0</v>
      </c>
      <c r="I26" s="8">
        <f t="shared" si="1"/>
        <v>0</v>
      </c>
      <c r="J26" s="14">
        <f t="shared" si="2"/>
        <v>0</v>
      </c>
      <c r="L26" s="13"/>
      <c r="M26" s="9">
        <v>400</v>
      </c>
      <c r="N26" s="14">
        <f t="shared" si="3"/>
        <v>0</v>
      </c>
    </row>
    <row r="27" spans="2:14" ht="39.950000000000003" customHeight="1" thickBot="1" x14ac:dyDescent="0.3">
      <c r="B27" s="48" t="s">
        <v>50</v>
      </c>
      <c r="C27" s="49"/>
      <c r="D27" s="50"/>
      <c r="E27" s="2"/>
      <c r="F27" s="13"/>
      <c r="G27" s="9">
        <v>200</v>
      </c>
      <c r="H27" s="8">
        <f t="shared" si="0"/>
        <v>0</v>
      </c>
      <c r="I27" s="8">
        <f t="shared" si="1"/>
        <v>0</v>
      </c>
      <c r="J27" s="14">
        <f t="shared" si="2"/>
        <v>0</v>
      </c>
      <c r="L27" s="13"/>
      <c r="M27" s="9">
        <v>200</v>
      </c>
      <c r="N27" s="14">
        <f t="shared" si="3"/>
        <v>0</v>
      </c>
    </row>
    <row r="28" spans="2:14" ht="80.099999999999994" customHeight="1" thickBot="1" x14ac:dyDescent="0.3">
      <c r="B28" s="48" t="s">
        <v>51</v>
      </c>
      <c r="C28" s="49"/>
      <c r="D28" s="50"/>
      <c r="E28" s="2"/>
      <c r="F28" s="13"/>
      <c r="G28" s="9">
        <v>400</v>
      </c>
      <c r="H28" s="8">
        <f t="shared" si="0"/>
        <v>0</v>
      </c>
      <c r="I28" s="8">
        <f t="shared" ref="I28:I29" si="4">H28*0.21</f>
        <v>0</v>
      </c>
      <c r="J28" s="14">
        <f>H28+I28</f>
        <v>0</v>
      </c>
      <c r="L28" s="13"/>
      <c r="M28" s="9">
        <v>400</v>
      </c>
      <c r="N28" s="14">
        <f t="shared" ref="N28:N29" si="5">L28*M28</f>
        <v>0</v>
      </c>
    </row>
    <row r="29" spans="2:14" ht="80.099999999999994" customHeight="1" thickBot="1" x14ac:dyDescent="0.3">
      <c r="B29" s="48" t="s">
        <v>52</v>
      </c>
      <c r="C29" s="49"/>
      <c r="D29" s="50"/>
      <c r="E29" s="2"/>
      <c r="F29" s="13"/>
      <c r="G29" s="9">
        <v>400</v>
      </c>
      <c r="H29" s="8">
        <f t="shared" si="0"/>
        <v>0</v>
      </c>
      <c r="I29" s="8">
        <f t="shared" si="4"/>
        <v>0</v>
      </c>
      <c r="J29" s="14">
        <f>H29+I29</f>
        <v>0</v>
      </c>
      <c r="L29" s="13"/>
      <c r="M29" s="9">
        <v>400</v>
      </c>
      <c r="N29" s="14">
        <f t="shared" si="5"/>
        <v>0</v>
      </c>
    </row>
    <row r="30" spans="2:14" ht="80.099999999999994" customHeight="1" thickBot="1" x14ac:dyDescent="0.3">
      <c r="B30" s="48" t="s">
        <v>54</v>
      </c>
      <c r="C30" s="49"/>
      <c r="D30" s="50"/>
      <c r="E30" s="2"/>
      <c r="F30" s="47"/>
      <c r="G30" s="22">
        <v>800</v>
      </c>
      <c r="H30" s="23">
        <f t="shared" si="0"/>
        <v>0</v>
      </c>
      <c r="I30" s="23">
        <f t="shared" ref="I30" si="6">H30*0.21</f>
        <v>0</v>
      </c>
      <c r="J30" s="24">
        <f>H30+I30</f>
        <v>0</v>
      </c>
      <c r="L30" s="47"/>
      <c r="M30" s="22">
        <v>800</v>
      </c>
      <c r="N30" s="24">
        <f t="shared" ref="N30" si="7">L30*M30</f>
        <v>0</v>
      </c>
    </row>
    <row r="31" spans="2:14" ht="39.950000000000003" customHeight="1" thickBot="1" x14ac:dyDescent="0.3">
      <c r="B31" s="48" t="s">
        <v>33</v>
      </c>
      <c r="C31" s="49"/>
      <c r="D31" s="50"/>
      <c r="E31" s="2"/>
      <c r="F31" s="25">
        <v>500</v>
      </c>
      <c r="G31" s="18">
        <v>1000</v>
      </c>
      <c r="H31" s="19">
        <f t="shared" si="0"/>
        <v>500000</v>
      </c>
      <c r="I31" s="19">
        <f t="shared" si="1"/>
        <v>105000</v>
      </c>
      <c r="J31" s="20">
        <f>H31+I31</f>
        <v>605000</v>
      </c>
      <c r="K31">
        <v>500</v>
      </c>
      <c r="L31" s="25">
        <v>500</v>
      </c>
      <c r="M31" s="18">
        <v>1000</v>
      </c>
      <c r="N31" s="20">
        <f t="shared" si="3"/>
        <v>500000</v>
      </c>
    </row>
    <row r="32" spans="2:14" s="10" customFormat="1" ht="7.5" customHeight="1" thickBot="1" x14ac:dyDescent="0.3">
      <c r="B32" s="57"/>
      <c r="C32" s="57"/>
      <c r="D32" s="57"/>
      <c r="E32" s="11"/>
      <c r="F32" s="7"/>
      <c r="G32" s="7"/>
      <c r="H32" s="7"/>
      <c r="I32" s="7"/>
      <c r="J32" s="7"/>
      <c r="K32" s="12"/>
      <c r="L32" s="7"/>
      <c r="M32" s="7"/>
      <c r="N32" s="7"/>
    </row>
    <row r="33" spans="2:14" ht="37.5" customHeight="1" thickBot="1" x14ac:dyDescent="0.35">
      <c r="B33" s="96" t="s">
        <v>19</v>
      </c>
      <c r="C33" s="97"/>
      <c r="D33" s="98"/>
      <c r="E33" s="3"/>
      <c r="F33" s="110">
        <f>SUM(H21:H31)</f>
        <v>500000</v>
      </c>
      <c r="G33" s="111"/>
      <c r="H33" s="112"/>
      <c r="I33" s="21">
        <f>SUM(I21:I31)</f>
        <v>105000</v>
      </c>
      <c r="J33" s="1">
        <f>SUM(J21:J31)</f>
        <v>605000</v>
      </c>
      <c r="L33" s="113">
        <f>SUM(N21:N31)</f>
        <v>500000</v>
      </c>
      <c r="M33" s="111"/>
      <c r="N33" s="112"/>
    </row>
    <row r="34" spans="2:14" s="4" customFormat="1" ht="15.75" thickBot="1" x14ac:dyDescent="0.3"/>
    <row r="35" spans="2:14" ht="98.25" customHeight="1" thickBot="1" x14ac:dyDescent="0.3">
      <c r="B35" s="99" t="s">
        <v>23</v>
      </c>
      <c r="C35" s="100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1"/>
    </row>
    <row r="36" spans="2:14" ht="24.95" customHeight="1" x14ac:dyDescent="0.25">
      <c r="B36" s="102" t="s">
        <v>34</v>
      </c>
      <c r="C36" s="103"/>
      <c r="D36" s="103"/>
      <c r="E36" s="103"/>
      <c r="F36" s="103"/>
      <c r="G36" s="103"/>
      <c r="H36" s="104"/>
      <c r="I36" s="87" t="s">
        <v>11</v>
      </c>
      <c r="J36" s="88"/>
      <c r="K36" s="88"/>
      <c r="L36" s="88"/>
      <c r="M36" s="88"/>
      <c r="N36" s="89"/>
    </row>
    <row r="37" spans="2:14" ht="24.95" customHeight="1" x14ac:dyDescent="0.25">
      <c r="B37" s="105"/>
      <c r="C37" s="80"/>
      <c r="D37" s="80"/>
      <c r="E37" s="80"/>
      <c r="F37" s="80"/>
      <c r="G37" s="80"/>
      <c r="H37" s="106"/>
      <c r="I37" s="90"/>
      <c r="J37" s="91"/>
      <c r="K37" s="91"/>
      <c r="L37" s="91"/>
      <c r="M37" s="91"/>
      <c r="N37" s="92"/>
    </row>
    <row r="38" spans="2:14" ht="24.95" customHeight="1" x14ac:dyDescent="0.25">
      <c r="B38" s="105"/>
      <c r="C38" s="80"/>
      <c r="D38" s="80"/>
      <c r="E38" s="80"/>
      <c r="F38" s="80"/>
      <c r="G38" s="80"/>
      <c r="H38" s="106"/>
      <c r="I38" s="90"/>
      <c r="J38" s="91"/>
      <c r="K38" s="91"/>
      <c r="L38" s="91"/>
      <c r="M38" s="91"/>
      <c r="N38" s="92"/>
    </row>
    <row r="39" spans="2:14" ht="24.95" customHeight="1" x14ac:dyDescent="0.25">
      <c r="B39" s="105"/>
      <c r="C39" s="80"/>
      <c r="D39" s="80"/>
      <c r="E39" s="80"/>
      <c r="F39" s="80"/>
      <c r="G39" s="80"/>
      <c r="H39" s="106"/>
      <c r="I39" s="90"/>
      <c r="J39" s="91"/>
      <c r="K39" s="91"/>
      <c r="L39" s="91"/>
      <c r="M39" s="91"/>
      <c r="N39" s="92"/>
    </row>
    <row r="40" spans="2:14" ht="24.95" customHeight="1" thickBot="1" x14ac:dyDescent="0.3">
      <c r="B40" s="107"/>
      <c r="C40" s="108"/>
      <c r="D40" s="108"/>
      <c r="E40" s="108"/>
      <c r="F40" s="108"/>
      <c r="G40" s="108"/>
      <c r="H40" s="109"/>
      <c r="I40" s="93"/>
      <c r="J40" s="94"/>
      <c r="K40" s="94"/>
      <c r="L40" s="94"/>
      <c r="M40" s="94"/>
      <c r="N40" s="95"/>
    </row>
    <row r="41" spans="2:14" s="4" customFormat="1" x14ac:dyDescent="0.25"/>
    <row r="42" spans="2:14" s="4" customFormat="1" x14ac:dyDescent="0.25"/>
    <row r="43" spans="2:14" s="4" customFormat="1" x14ac:dyDescent="0.25"/>
    <row r="44" spans="2:14" s="4" customFormat="1" x14ac:dyDescent="0.25"/>
    <row r="45" spans="2:14" s="4" customFormat="1" x14ac:dyDescent="0.25"/>
    <row r="46" spans="2:14" s="4" customFormat="1" x14ac:dyDescent="0.25"/>
    <row r="47" spans="2:14" s="4" customFormat="1" x14ac:dyDescent="0.25"/>
    <row r="48" spans="2:14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</sheetData>
  <sheetProtection password="8879" sheet="1" selectLockedCells="1"/>
  <mergeCells count="50">
    <mergeCell ref="I36:N40"/>
    <mergeCell ref="B33:D33"/>
    <mergeCell ref="B35:N35"/>
    <mergeCell ref="B36:H40"/>
    <mergeCell ref="F33:H33"/>
    <mergeCell ref="L33:N33"/>
    <mergeCell ref="B17:C17"/>
    <mergeCell ref="F19:J19"/>
    <mergeCell ref="B18:N18"/>
    <mergeCell ref="K19:K20"/>
    <mergeCell ref="D17:N17"/>
    <mergeCell ref="L19:N19"/>
    <mergeCell ref="B9:C9"/>
    <mergeCell ref="D9:N9"/>
    <mergeCell ref="B15:C15"/>
    <mergeCell ref="B16:C16"/>
    <mergeCell ref="B10:C10"/>
    <mergeCell ref="B11:C11"/>
    <mergeCell ref="B14:C14"/>
    <mergeCell ref="D16:N16"/>
    <mergeCell ref="D15:N15"/>
    <mergeCell ref="B13:C13"/>
    <mergeCell ref="D12:N12"/>
    <mergeCell ref="D13:N13"/>
    <mergeCell ref="D14:N14"/>
    <mergeCell ref="B12:C12"/>
    <mergeCell ref="D10:N10"/>
    <mergeCell ref="D11:N11"/>
    <mergeCell ref="D8:N8"/>
    <mergeCell ref="B8:C8"/>
    <mergeCell ref="B2:N2"/>
    <mergeCell ref="B3:N3"/>
    <mergeCell ref="B4:N4"/>
    <mergeCell ref="B6:C6"/>
    <mergeCell ref="B7:C7"/>
    <mergeCell ref="D6:N6"/>
    <mergeCell ref="D7:N7"/>
    <mergeCell ref="B32:D32"/>
    <mergeCell ref="B31:D31"/>
    <mergeCell ref="B29:D29"/>
    <mergeCell ref="B28:D28"/>
    <mergeCell ref="B27:D27"/>
    <mergeCell ref="B21:D21"/>
    <mergeCell ref="B19:D20"/>
    <mergeCell ref="B30:D30"/>
    <mergeCell ref="B26:D26"/>
    <mergeCell ref="B25:D25"/>
    <mergeCell ref="B24:D24"/>
    <mergeCell ref="B23:D23"/>
    <mergeCell ref="B22:D22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H19" sqref="H19"/>
    </sheetView>
  </sheetViews>
  <sheetFormatPr defaultRowHeight="15" x14ac:dyDescent="0.25"/>
  <cols>
    <col min="3" max="3" width="22.7109375" customWidth="1"/>
    <col min="4" max="4" width="11.140625" bestFit="1" customWidth="1"/>
    <col min="5" max="5" width="7.5703125" bestFit="1" customWidth="1"/>
    <col min="6" max="6" width="7" bestFit="1" customWidth="1"/>
    <col min="7" max="7" width="8.42578125" bestFit="1" customWidth="1"/>
  </cols>
  <sheetData>
    <row r="1" spans="1:15" ht="15.75" thickBot="1" x14ac:dyDescent="0.3">
      <c r="A1" s="120" t="s">
        <v>35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 ht="48.75" customHeight="1" thickBot="1" x14ac:dyDescent="0.3">
      <c r="A2" s="96" t="s">
        <v>41</v>
      </c>
      <c r="B2" s="97"/>
      <c r="C2" s="98"/>
      <c r="D2" s="29" t="s">
        <v>40</v>
      </c>
      <c r="E2" s="28" t="s">
        <v>36</v>
      </c>
      <c r="F2" s="26" t="s">
        <v>37</v>
      </c>
      <c r="G2" s="26" t="s">
        <v>38</v>
      </c>
      <c r="H2" s="27" t="s">
        <v>39</v>
      </c>
    </row>
    <row r="3" spans="1:15" x14ac:dyDescent="0.25">
      <c r="A3" s="122" t="s">
        <v>24</v>
      </c>
      <c r="B3" s="123"/>
      <c r="C3" s="124"/>
      <c r="D3" s="32">
        <v>50</v>
      </c>
      <c r="E3" s="30">
        <v>20</v>
      </c>
      <c r="F3" s="33">
        <v>130</v>
      </c>
      <c r="G3" s="33">
        <v>80</v>
      </c>
      <c r="H3" s="34">
        <v>95</v>
      </c>
    </row>
    <row r="4" spans="1:15" x14ac:dyDescent="0.25">
      <c r="A4" s="125" t="s">
        <v>26</v>
      </c>
      <c r="B4" s="126"/>
      <c r="C4" s="127"/>
      <c r="D4" s="35">
        <v>160</v>
      </c>
      <c r="E4" s="31">
        <v>45</v>
      </c>
      <c r="F4" s="36">
        <v>148</v>
      </c>
      <c r="G4" s="36">
        <v>160</v>
      </c>
      <c r="H4" s="37">
        <v>100</v>
      </c>
    </row>
    <row r="5" spans="1:15" x14ac:dyDescent="0.25">
      <c r="A5" s="114" t="s">
        <v>27</v>
      </c>
      <c r="B5" s="115"/>
      <c r="C5" s="116"/>
      <c r="D5" s="38">
        <v>50</v>
      </c>
      <c r="E5" s="39">
        <v>45</v>
      </c>
      <c r="F5" s="40">
        <v>50</v>
      </c>
      <c r="G5" s="40">
        <v>80</v>
      </c>
      <c r="H5" s="41">
        <v>350</v>
      </c>
    </row>
    <row r="6" spans="1:15" x14ac:dyDescent="0.25">
      <c r="A6" s="114" t="s">
        <v>28</v>
      </c>
      <c r="B6" s="115"/>
      <c r="C6" s="116"/>
      <c r="D6" s="38">
        <v>50</v>
      </c>
      <c r="E6" s="39">
        <v>45</v>
      </c>
      <c r="F6" s="40">
        <v>80</v>
      </c>
      <c r="G6" s="40">
        <v>80</v>
      </c>
      <c r="H6" s="41">
        <v>300</v>
      </c>
    </row>
    <row r="7" spans="1:15" x14ac:dyDescent="0.25">
      <c r="A7" s="114" t="s">
        <v>29</v>
      </c>
      <c r="B7" s="115"/>
      <c r="C7" s="116"/>
      <c r="D7" s="38">
        <v>50</v>
      </c>
      <c r="E7" s="39">
        <v>40</v>
      </c>
      <c r="F7" s="40">
        <v>80</v>
      </c>
      <c r="G7" s="40">
        <v>100</v>
      </c>
      <c r="H7" s="41">
        <v>200</v>
      </c>
    </row>
    <row r="8" spans="1:15" x14ac:dyDescent="0.25">
      <c r="A8" s="114" t="s">
        <v>30</v>
      </c>
      <c r="B8" s="115"/>
      <c r="C8" s="116"/>
      <c r="D8" s="38">
        <v>30</v>
      </c>
      <c r="E8" s="39">
        <v>40</v>
      </c>
      <c r="F8" s="40">
        <v>10</v>
      </c>
      <c r="G8" s="40">
        <v>100</v>
      </c>
      <c r="H8" s="41">
        <v>90</v>
      </c>
    </row>
    <row r="9" spans="1:15" x14ac:dyDescent="0.25">
      <c r="A9" s="114" t="s">
        <v>31</v>
      </c>
      <c r="B9" s="115"/>
      <c r="C9" s="116"/>
      <c r="D9" s="38">
        <v>50</v>
      </c>
      <c r="E9" s="39">
        <v>40</v>
      </c>
      <c r="F9" s="40">
        <v>60</v>
      </c>
      <c r="G9" s="40">
        <v>100</v>
      </c>
      <c r="H9" s="41">
        <v>120</v>
      </c>
    </row>
    <row r="10" spans="1:15" ht="15.75" thickBot="1" x14ac:dyDescent="0.3">
      <c r="A10" s="117" t="s">
        <v>32</v>
      </c>
      <c r="B10" s="118"/>
      <c r="C10" s="119"/>
      <c r="D10" s="42">
        <v>25</v>
      </c>
      <c r="E10" s="43">
        <v>20</v>
      </c>
      <c r="F10" s="44">
        <v>50</v>
      </c>
      <c r="G10" s="44">
        <v>200</v>
      </c>
      <c r="H10" s="45">
        <v>90</v>
      </c>
    </row>
  </sheetData>
  <mergeCells count="10">
    <mergeCell ref="A9:C9"/>
    <mergeCell ref="A10:C10"/>
    <mergeCell ref="A2:C2"/>
    <mergeCell ref="A1:O1"/>
    <mergeCell ref="A3:C3"/>
    <mergeCell ref="A4:C4"/>
    <mergeCell ref="A5:C5"/>
    <mergeCell ref="A6:C6"/>
    <mergeCell ref="A7:C7"/>
    <mergeCell ref="A8:C8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Pacal</dc:creator>
  <cp:lastModifiedBy>Zdeňka Chlápková</cp:lastModifiedBy>
  <cp:lastPrinted>2024-10-17T08:06:16Z</cp:lastPrinted>
  <dcterms:created xsi:type="dcterms:W3CDTF">2016-02-25T07:25:27Z</dcterms:created>
  <dcterms:modified xsi:type="dcterms:W3CDTF">2024-10-17T08:06:44Z</dcterms:modified>
</cp:coreProperties>
</file>