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P:\Brno-střed - Křížová 6\HK\"/>
    </mc:Choice>
  </mc:AlternateContent>
  <xr:revisionPtr revIDLastSave="0" documentId="13_ncr:1_{ABD15891-E63C-4284-B707-0C973106078B}" xr6:coauthVersionLast="47" xr6:coauthVersionMax="47" xr10:uidLastSave="{00000000-0000-0000-0000-000000000000}"/>
  <bookViews>
    <workbookView xWindow="-108" yWindow="-108" windowWidth="23256" windowHeight="12456" activeTab="3" xr2:uid="{00000000-000D-0000-FFFF-FFFF00000000}"/>
  </bookViews>
  <sheets>
    <sheet name="Celkové hodnocení + bodování" sheetId="1" r:id="rId1"/>
    <sheet name="Stavbyvedoucí" sheetId="5" r:id="rId2"/>
    <sheet name="Rozpočtář" sheetId="2" r:id="rId3"/>
    <sheet name="Koordinátor" sheetId="6" r:id="rId4"/>
  </sheets>
  <definedNames>
    <definedName name="_xlnm._FilterDatabase" localSheetId="0" hidden="1">'Celkové hodnocení + bodování'!$A$23:$C$25</definedName>
    <definedName name="_xlnm.Print_Area" localSheetId="0">'Celkové hodnocení + bodování'!$A$1:$D$25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 l="1"/>
  <c r="D4" i="1"/>
  <c r="D16" i="1"/>
  <c r="D17" i="1"/>
  <c r="D12" i="1"/>
  <c r="D13" i="1"/>
  <c r="D8" i="1"/>
  <c r="D9" i="1"/>
  <c r="C21" i="1" l="1"/>
  <c r="C20" i="1"/>
  <c r="D20" i="1" l="1"/>
  <c r="C24" i="1" s="1"/>
  <c r="D21" i="1"/>
  <c r="C25" i="1" s="1"/>
</calcChain>
</file>

<file path=xl/sharedStrings.xml><?xml version="1.0" encoding="utf-8"?>
<sst xmlns="http://schemas.openxmlformats.org/spreadsheetml/2006/main" count="231" uniqueCount="107">
  <si>
    <t xml:space="preserve">POŘADÍ </t>
  </si>
  <si>
    <t>Příloha zprávy o hodnocení nabídek</t>
  </si>
  <si>
    <t>Nabídka č.</t>
  </si>
  <si>
    <t>Účastník</t>
  </si>
  <si>
    <t>Osoba jmenovaná na hodnocenou pozici</t>
  </si>
  <si>
    <t>Zkušenost č. 1</t>
  </si>
  <si>
    <t>Zkušenost č. 2</t>
  </si>
  <si>
    <t>Zkušenost č. 3</t>
  </si>
  <si>
    <t>Zkušenost č. 4</t>
  </si>
  <si>
    <t>Zkušenost č. 5</t>
  </si>
  <si>
    <t>Zkušenost č. 6</t>
  </si>
  <si>
    <t>Zkušenost č. 7</t>
  </si>
  <si>
    <t>Zkušenost č. 8</t>
  </si>
  <si>
    <t>Zkušenost č. 9</t>
  </si>
  <si>
    <t>Zkušenost č. 10</t>
  </si>
  <si>
    <t>Počet uznatelných zkušeností pro účely hodnocení</t>
  </si>
  <si>
    <t>1. kritérium hodnocení: Nabídková cena</t>
  </si>
  <si>
    <t>Cena bez DPH</t>
  </si>
  <si>
    <t>Počet bodů</t>
  </si>
  <si>
    <t>Celkový součet bodů</t>
  </si>
  <si>
    <t>Počet zakázek</t>
  </si>
  <si>
    <t xml:space="preserve">2. kritérium hodnocení: Kvalita – zkušenosti osoby na pozici Stavbyvedoucí </t>
  </si>
  <si>
    <t xml:space="preserve">2. kritérium hodnocení: Kvalita – zkušenosti osoby na pozici Rozpočtář </t>
  </si>
  <si>
    <t xml:space="preserve">2. kritérium hodnocení: Kvalita – zkušenosti osoby na pozici Koordinátor/přípravář/organizátor </t>
  </si>
  <si>
    <t>DIRS Brno s.r.o.</t>
  </si>
  <si>
    <t>OSS Brno, s.r.o.</t>
  </si>
  <si>
    <t>2. kritérium hodnocení: Kvalita – zkušenosti osoby na pozici Rozpočtář</t>
  </si>
  <si>
    <t>2. kritérium hodnocení: Kvalita – zkušenosti osoby na pozici Stavbyvedoucí</t>
  </si>
  <si>
    <t>Ing. Pavel Uher</t>
  </si>
  <si>
    <t>Roman Bláha</t>
  </si>
  <si>
    <t>Ing. Hana Smětáková</t>
  </si>
  <si>
    <t>Ing. Robert Liška</t>
  </si>
  <si>
    <t>Bc. Aleš Přibyl</t>
  </si>
  <si>
    <t>Ladislav Dvořák</t>
  </si>
  <si>
    <r>
      <t>Název:</t>
    </r>
    <r>
      <rPr>
        <sz val="10"/>
        <color theme="1"/>
        <rFont val="Calibri"/>
        <family val="2"/>
        <charset val="238"/>
        <scheme val="minor"/>
      </rPr>
      <t xml:space="preserve"> Rekonstrukce bytových jader na ul. Bieblova v Brně</t>
    </r>
    <r>
      <rPr>
        <b/>
        <sz val="10"/>
        <color theme="1"/>
        <rFont val="Calibri"/>
        <family val="2"/>
        <charset val="238"/>
        <scheme val="minor"/>
      </rPr>
      <t xml:space="preserve">
Objednatel: </t>
    </r>
    <r>
      <rPr>
        <sz val="10"/>
        <color theme="1"/>
        <rFont val="Calibri"/>
        <family val="2"/>
        <charset val="238"/>
        <scheme val="minor"/>
      </rPr>
      <t>AQUA - GAS s.r.o.</t>
    </r>
    <r>
      <rPr>
        <b/>
        <sz val="10"/>
        <color theme="1"/>
        <rFont val="Calibri"/>
        <family val="2"/>
        <charset val="238"/>
        <scheme val="minor"/>
      </rPr>
      <t xml:space="preserve">
Doba plnění: </t>
    </r>
    <r>
      <rPr>
        <sz val="10"/>
        <color theme="1"/>
        <rFont val="Calibri"/>
        <family val="2"/>
        <charset val="238"/>
        <scheme val="minor"/>
      </rPr>
      <t>10/2020-3/2021</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16 36 158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</si>
  <si>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Mateřská škola Vojkovice, Hospodářský pavilon</t>
    </r>
    <r>
      <rPr>
        <b/>
        <sz val="10"/>
        <color theme="1"/>
        <rFont val="Calibri"/>
        <family val="2"/>
        <charset val="238"/>
        <scheme val="minor"/>
      </rPr>
      <t xml:space="preserve">
Objednatel: </t>
    </r>
    <r>
      <rPr>
        <sz val="10"/>
        <color theme="1"/>
        <rFont val="Calibri"/>
        <family val="2"/>
        <charset val="238"/>
        <scheme val="minor"/>
      </rPr>
      <t>Obec Vojkovice</t>
    </r>
    <r>
      <rPr>
        <b/>
        <sz val="10"/>
        <color theme="1"/>
        <rFont val="Calibri"/>
        <family val="2"/>
        <charset val="238"/>
        <scheme val="minor"/>
      </rPr>
      <t xml:space="preserve">
Doba plnění: </t>
    </r>
    <r>
      <rPr>
        <sz val="10"/>
        <color theme="1"/>
        <rFont val="Calibri"/>
        <family val="2"/>
        <charset val="238"/>
        <scheme val="minor"/>
      </rPr>
      <t>2/2020-12/2020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8 893681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</si>
  <si>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ulici Vaculíkově v Brně</t>
    </r>
    <r>
      <rPr>
        <b/>
        <sz val="10"/>
        <color theme="1"/>
        <rFont val="Calibri"/>
        <family val="2"/>
        <charset val="238"/>
        <scheme val="minor"/>
      </rPr>
      <t xml:space="preserve">
Objednatel: </t>
    </r>
    <r>
      <rPr>
        <sz val="10"/>
        <color theme="1"/>
        <rFont val="Calibri"/>
        <family val="2"/>
        <charset val="238"/>
        <scheme val="minor"/>
      </rPr>
      <t>Statutární město Brno, městská část Brno-Sever</t>
    </r>
    <r>
      <rPr>
        <b/>
        <sz val="10"/>
        <color theme="1"/>
        <rFont val="Calibri"/>
        <family val="2"/>
        <charset val="238"/>
        <scheme val="minor"/>
      </rPr>
      <t xml:space="preserve">
Doba plnění: </t>
    </r>
    <r>
      <rPr>
        <sz val="10"/>
        <color theme="1"/>
        <rFont val="Calibri"/>
        <family val="2"/>
        <charset val="238"/>
        <scheme val="minor"/>
      </rPr>
      <t>12/2021-07/2022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60 821 422</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</si>
  <si>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RD Jiránkova 52, Brno</t>
    </r>
    <r>
      <rPr>
        <b/>
        <sz val="10"/>
        <color theme="1"/>
        <rFont val="Calibri"/>
        <family val="2"/>
        <charset val="238"/>
        <scheme val="minor"/>
      </rPr>
      <t xml:space="preserve">
Objednatel: </t>
    </r>
    <r>
      <rPr>
        <sz val="10"/>
        <color theme="1"/>
        <rFont val="Calibri"/>
        <family val="2"/>
        <charset val="238"/>
        <scheme val="minor"/>
      </rPr>
      <t>Jaromír Jukl</t>
    </r>
    <r>
      <rPr>
        <b/>
        <sz val="10"/>
        <color theme="1"/>
        <rFont val="Calibri"/>
        <family val="2"/>
        <charset val="238"/>
        <scheme val="minor"/>
      </rPr>
      <t xml:space="preserve">
Doba plnění: </t>
    </r>
    <r>
      <rPr>
        <sz val="10"/>
        <color theme="1"/>
        <rFont val="Calibri"/>
        <family val="2"/>
        <charset val="238"/>
        <scheme val="minor"/>
      </rPr>
      <t>05/2018-12/2018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13 268 609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</si>
  <si>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bytových jader etapa E2 – Krausova 7-9</t>
    </r>
    <r>
      <rPr>
        <b/>
        <sz val="10"/>
        <color theme="1"/>
        <rFont val="Calibri"/>
        <family val="2"/>
        <charset val="238"/>
        <scheme val="minor"/>
      </rPr>
      <t xml:space="preserve">
Objednatel: </t>
    </r>
    <r>
      <rPr>
        <sz val="10"/>
        <color theme="1"/>
        <rFont val="Calibri"/>
        <family val="2"/>
        <charset val="238"/>
        <scheme val="minor"/>
      </rPr>
      <t>Statutární město Brno, městská část Brno-Černovice</t>
    </r>
    <r>
      <rPr>
        <b/>
        <sz val="10"/>
        <color theme="1"/>
        <rFont val="Calibri"/>
        <family val="2"/>
        <charset val="238"/>
        <scheme val="minor"/>
      </rPr>
      <t xml:space="preserve">
Doba plnění: </t>
    </r>
    <r>
      <rPr>
        <sz val="10"/>
        <color theme="1"/>
        <rFont val="Calibri"/>
        <family val="2"/>
        <charset val="238"/>
        <scheme val="minor"/>
      </rPr>
      <t>10/2018-11/2018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14 284 554,62</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</si>
  <si>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bytech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04/2017-07/2018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31 674 323,95</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</si>
  <si>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BD Viniční 1843/150, Brno – přístavba a nadstavba</t>
    </r>
    <r>
      <rPr>
        <b/>
        <sz val="10"/>
        <color theme="1"/>
        <rFont val="Calibri"/>
        <family val="2"/>
        <charset val="238"/>
        <scheme val="minor"/>
      </rPr>
      <t xml:space="preserve">
Objednatel: </t>
    </r>
    <r>
      <rPr>
        <sz val="10"/>
        <color theme="1"/>
        <rFont val="Calibri"/>
        <family val="2"/>
        <charset val="238"/>
        <scheme val="minor"/>
      </rPr>
      <t>Ing. Hana Filová</t>
    </r>
    <r>
      <rPr>
        <b/>
        <sz val="10"/>
        <color theme="1"/>
        <rFont val="Calibri"/>
        <family val="2"/>
        <charset val="238"/>
        <scheme val="minor"/>
      </rPr>
      <t xml:space="preserve">
Doba plnění: </t>
    </r>
    <r>
      <rPr>
        <sz val="10"/>
        <color theme="1"/>
        <rFont val="Calibri"/>
        <family val="2"/>
        <charset val="238"/>
        <scheme val="minor"/>
      </rPr>
      <t>04/2016-04/2017</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10 100 000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</si>
  <si>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objektu Vzhledná 500</t>
    </r>
    <r>
      <rPr>
        <b/>
        <sz val="10"/>
        <color theme="1"/>
        <rFont val="Calibri"/>
        <family val="2"/>
        <charset val="238"/>
        <scheme val="minor"/>
      </rPr>
      <t xml:space="preserve">
Objednatel: </t>
    </r>
    <r>
      <rPr>
        <sz val="10"/>
        <color theme="1"/>
        <rFont val="Calibri"/>
        <family val="2"/>
        <charset val="238"/>
        <scheme val="minor"/>
      </rPr>
      <t>Statutární město Brno, městská část Brno-Bosonohy</t>
    </r>
    <r>
      <rPr>
        <b/>
        <sz val="10"/>
        <color theme="1"/>
        <rFont val="Calibri"/>
        <family val="2"/>
        <charset val="238"/>
        <scheme val="minor"/>
      </rPr>
      <t xml:space="preserve">
Doba plnění: </t>
    </r>
    <r>
      <rPr>
        <sz val="10"/>
        <color theme="1"/>
        <rFont val="Calibri"/>
        <family val="2"/>
        <charset val="238"/>
        <scheme val="minor"/>
      </rPr>
      <t>11/2016-04/2017</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7 208 449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</si>
  <si>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 Bieblova v Brně</t>
    </r>
    <r>
      <rPr>
        <b/>
        <sz val="10"/>
        <color theme="1"/>
        <rFont val="Calibri"/>
        <family val="2"/>
        <charset val="238"/>
        <scheme val="minor"/>
      </rPr>
      <t xml:space="preserve">
Objednatel: </t>
    </r>
    <r>
      <rPr>
        <sz val="10"/>
        <color theme="1"/>
        <rFont val="Calibri"/>
        <family val="2"/>
        <charset val="238"/>
        <scheme val="minor"/>
      </rPr>
      <t>AQUA - GAS s.r.o.</t>
    </r>
    <r>
      <rPr>
        <b/>
        <sz val="10"/>
        <color theme="1"/>
        <rFont val="Calibri"/>
        <family val="2"/>
        <charset val="238"/>
        <scheme val="minor"/>
      </rPr>
      <t xml:space="preserve">
Doba plnění: </t>
    </r>
    <r>
      <rPr>
        <sz val="10"/>
        <color theme="1"/>
        <rFont val="Calibri"/>
        <family val="2"/>
        <charset val="238"/>
        <scheme val="minor"/>
      </rPr>
      <t>10/2020-3/2021</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16 36 158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</si>
  <si>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ulici Vaculíkově v Brně</t>
    </r>
    <r>
      <rPr>
        <b/>
        <sz val="10"/>
        <color theme="1"/>
        <rFont val="Calibri"/>
        <family val="2"/>
        <charset val="238"/>
        <scheme val="minor"/>
      </rPr>
      <t xml:space="preserve">
Objednatel: </t>
    </r>
    <r>
      <rPr>
        <sz val="10"/>
        <color theme="1"/>
        <rFont val="Calibri"/>
        <family val="2"/>
        <charset val="238"/>
        <scheme val="minor"/>
      </rPr>
      <t>Statutární město Brno, městská část Brno-Sever</t>
    </r>
    <r>
      <rPr>
        <b/>
        <sz val="10"/>
        <color theme="1"/>
        <rFont val="Calibri"/>
        <family val="2"/>
        <charset val="238"/>
        <scheme val="minor"/>
      </rPr>
      <t xml:space="preserve">
Doba plnění: </t>
    </r>
    <r>
      <rPr>
        <sz val="10"/>
        <color theme="1"/>
        <rFont val="Calibri"/>
        <family val="2"/>
        <charset val="238"/>
        <scheme val="minor"/>
      </rPr>
      <t>12/2021-07/2022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60 821 422</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NE</t>
    </r>
  </si>
  <si>
    <r>
      <t>Název:</t>
    </r>
    <r>
      <rPr>
        <sz val="10"/>
        <color theme="1"/>
        <rFont val="Calibri"/>
        <family val="2"/>
        <charset val="238"/>
        <scheme val="minor"/>
      </rPr>
      <t xml:space="preserve"> Mateřská škola Vojkovice, Hospodářský pavilon</t>
    </r>
    <r>
      <rPr>
        <b/>
        <sz val="10"/>
        <color theme="1"/>
        <rFont val="Calibri"/>
        <family val="2"/>
        <charset val="238"/>
        <scheme val="minor"/>
      </rPr>
      <t xml:space="preserve">
Objednatel: </t>
    </r>
    <r>
      <rPr>
        <sz val="10"/>
        <color theme="1"/>
        <rFont val="Calibri"/>
        <family val="2"/>
        <charset val="238"/>
        <scheme val="minor"/>
      </rPr>
      <t>Obec Vojkovice</t>
    </r>
    <r>
      <rPr>
        <b/>
        <sz val="10"/>
        <color theme="1"/>
        <rFont val="Calibri"/>
        <family val="2"/>
        <charset val="238"/>
        <scheme val="minor"/>
      </rPr>
      <t xml:space="preserve">
Doba plnění: </t>
    </r>
    <r>
      <rPr>
        <sz val="10"/>
        <color theme="1"/>
        <rFont val="Calibri"/>
        <family val="2"/>
        <charset val="238"/>
        <scheme val="minor"/>
      </rPr>
      <t>2/2020-12/2020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8 893681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</si>
  <si>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střechy ZŠ Jana Babáka 1</t>
    </r>
    <r>
      <rPr>
        <b/>
        <sz val="10"/>
        <color theme="1"/>
        <rFont val="Calibri"/>
        <family val="2"/>
        <charset val="238"/>
        <scheme val="minor"/>
      </rPr>
      <t xml:space="preserve">
Objednatel: </t>
    </r>
    <r>
      <rPr>
        <sz val="10"/>
        <color theme="1"/>
        <rFont val="Calibri"/>
        <family val="2"/>
        <charset val="238"/>
        <scheme val="minor"/>
      </rPr>
      <t>Statutární město Brno, městská část Brno-Žabovřesky</t>
    </r>
    <r>
      <rPr>
        <b/>
        <sz val="10"/>
        <color theme="1"/>
        <rFont val="Calibri"/>
        <family val="2"/>
        <charset val="238"/>
        <scheme val="minor"/>
      </rPr>
      <t xml:space="preserve">
Doba plnění: </t>
    </r>
    <r>
      <rPr>
        <sz val="10"/>
        <color theme="1"/>
        <rFont val="Calibri"/>
        <family val="2"/>
        <charset val="238"/>
        <scheme val="minor"/>
      </rPr>
      <t>08/2019-01/2020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13 139 878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</si>
  <si>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střešního a části obvodového pláště bytové budovy, Voříškova 2 v Brně - Kohoutovicích</t>
    </r>
    <r>
      <rPr>
        <b/>
        <sz val="10"/>
        <color theme="1"/>
        <rFont val="Calibri"/>
        <family val="2"/>
        <charset val="238"/>
        <scheme val="minor"/>
      </rPr>
      <t xml:space="preserve">
Objednatel: </t>
    </r>
    <r>
      <rPr>
        <sz val="10"/>
        <color theme="1"/>
        <rFont val="Calibri"/>
        <family val="2"/>
        <charset val="238"/>
        <scheme val="minor"/>
      </rPr>
      <t>Statutární město Brno, městská část Brno-Kohoutovice</t>
    </r>
    <r>
      <rPr>
        <b/>
        <sz val="10"/>
        <color theme="1"/>
        <rFont val="Calibri"/>
        <family val="2"/>
        <charset val="238"/>
        <scheme val="minor"/>
      </rPr>
      <t xml:space="preserve">
Doba plnění: </t>
    </r>
    <r>
      <rPr>
        <sz val="10"/>
        <color theme="1"/>
        <rFont val="Calibri"/>
        <family val="2"/>
        <charset val="238"/>
        <scheme val="minor"/>
      </rPr>
      <t>07/2019-10/2019</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12 505 575,60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</si>
  <si>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RD Jiránkova 52, Brno</t>
    </r>
    <r>
      <rPr>
        <b/>
        <sz val="10"/>
        <color theme="1"/>
        <rFont val="Calibri"/>
        <family val="2"/>
        <charset val="238"/>
        <scheme val="minor"/>
      </rPr>
      <t xml:space="preserve">
Objednatel: </t>
    </r>
    <r>
      <rPr>
        <sz val="10"/>
        <color theme="1"/>
        <rFont val="Calibri"/>
        <family val="2"/>
        <charset val="238"/>
        <scheme val="minor"/>
      </rPr>
      <t>Jaromír Jukl</t>
    </r>
    <r>
      <rPr>
        <b/>
        <sz val="10"/>
        <color theme="1"/>
        <rFont val="Calibri"/>
        <family val="2"/>
        <charset val="238"/>
        <scheme val="minor"/>
      </rPr>
      <t xml:space="preserve">
Doba plnění: </t>
    </r>
    <r>
      <rPr>
        <sz val="10"/>
        <color theme="1"/>
        <rFont val="Calibri"/>
        <family val="2"/>
        <charset val="238"/>
        <scheme val="minor"/>
      </rPr>
      <t>05/2018-12/2018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13 268 609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</si>
  <si>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bytových jader etapa E2 – Krausova 7-9</t>
    </r>
    <r>
      <rPr>
        <b/>
        <sz val="10"/>
        <color theme="1"/>
        <rFont val="Calibri"/>
        <family val="2"/>
        <charset val="238"/>
        <scheme val="minor"/>
      </rPr>
      <t xml:space="preserve">
Objednatel: </t>
    </r>
    <r>
      <rPr>
        <sz val="10"/>
        <color theme="1"/>
        <rFont val="Calibri"/>
        <family val="2"/>
        <charset val="238"/>
        <scheme val="minor"/>
      </rPr>
      <t>Statutární město Brno, městská část Brno-Černovice</t>
    </r>
    <r>
      <rPr>
        <b/>
        <sz val="10"/>
        <color theme="1"/>
        <rFont val="Calibri"/>
        <family val="2"/>
        <charset val="238"/>
        <scheme val="minor"/>
      </rPr>
      <t xml:space="preserve">
Doba plnění: </t>
    </r>
    <r>
      <rPr>
        <sz val="10"/>
        <color theme="1"/>
        <rFont val="Calibri"/>
        <family val="2"/>
        <charset val="238"/>
        <scheme val="minor"/>
      </rPr>
      <t>10/2018-11/2018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14 284 554,62</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</si>
  <si>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bytech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04/2017-07/2018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31 674 323,95</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</si>
  <si>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BD Viniční 1843/150, Brno – přístavba a nadstavba</t>
    </r>
    <r>
      <rPr>
        <b/>
        <sz val="10"/>
        <color theme="1"/>
        <rFont val="Calibri"/>
        <family val="2"/>
        <charset val="238"/>
        <scheme val="minor"/>
      </rPr>
      <t xml:space="preserve">
Objednatel: </t>
    </r>
    <r>
      <rPr>
        <sz val="10"/>
        <color theme="1"/>
        <rFont val="Calibri"/>
        <family val="2"/>
        <charset val="238"/>
        <scheme val="minor"/>
      </rPr>
      <t>Ing. Hana Filová</t>
    </r>
    <r>
      <rPr>
        <b/>
        <sz val="10"/>
        <color theme="1"/>
        <rFont val="Calibri"/>
        <family val="2"/>
        <charset val="238"/>
        <scheme val="minor"/>
      </rPr>
      <t xml:space="preserve">
Doba plnění: </t>
    </r>
    <r>
      <rPr>
        <sz val="10"/>
        <color theme="1"/>
        <rFont val="Calibri"/>
        <family val="2"/>
        <charset val="238"/>
        <scheme val="minor"/>
      </rPr>
      <t>04/2016-04/2017</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10 100 000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</si>
  <si>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objektu Vzhledná 500</t>
    </r>
    <r>
      <rPr>
        <b/>
        <sz val="10"/>
        <color theme="1"/>
        <rFont val="Calibri"/>
        <family val="2"/>
        <charset val="238"/>
        <scheme val="minor"/>
      </rPr>
      <t xml:space="preserve">
Objednatel: </t>
    </r>
    <r>
      <rPr>
        <sz val="10"/>
        <color theme="1"/>
        <rFont val="Calibri"/>
        <family val="2"/>
        <charset val="238"/>
        <scheme val="minor"/>
      </rPr>
      <t>Statutární město Brno, městská část Brno-Bosonohy</t>
    </r>
    <r>
      <rPr>
        <b/>
        <sz val="10"/>
        <color theme="1"/>
        <rFont val="Calibri"/>
        <family val="2"/>
        <charset val="238"/>
        <scheme val="minor"/>
      </rPr>
      <t xml:space="preserve">
Doba plnění: </t>
    </r>
    <r>
      <rPr>
        <sz val="10"/>
        <color theme="1"/>
        <rFont val="Calibri"/>
        <family val="2"/>
        <charset val="238"/>
        <scheme val="minor"/>
      </rPr>
      <t>11/2016-04/2017</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7 208 449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</si>
  <si>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 Bieblova v Brně</t>
    </r>
    <r>
      <rPr>
        <b/>
        <sz val="10"/>
        <color theme="1"/>
        <rFont val="Calibri"/>
        <family val="2"/>
        <charset val="238"/>
        <scheme val="minor"/>
      </rPr>
      <t xml:space="preserve">
Objednatel: </t>
    </r>
    <r>
      <rPr>
        <sz val="10"/>
        <color theme="1"/>
        <rFont val="Calibri"/>
        <family val="2"/>
        <charset val="238"/>
        <scheme val="minor"/>
      </rPr>
      <t>AQUA - GAS s.r.o.</t>
    </r>
    <r>
      <rPr>
        <b/>
        <sz val="10"/>
        <color theme="1"/>
        <rFont val="Calibri"/>
        <family val="2"/>
        <charset val="238"/>
        <scheme val="minor"/>
      </rPr>
      <t xml:space="preserve">
Doba plnění: </t>
    </r>
    <r>
      <rPr>
        <sz val="10"/>
        <color theme="1"/>
        <rFont val="Calibri"/>
        <family val="2"/>
        <charset val="238"/>
        <scheme val="minor"/>
      </rPr>
      <t>10/2020-3/2021</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16 36 158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</si>
  <si>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na ulici Vaculíkově v Brně</t>
    </r>
    <r>
      <rPr>
        <b/>
        <sz val="10"/>
        <color theme="1"/>
        <rFont val="Calibri"/>
        <family val="2"/>
        <charset val="238"/>
        <scheme val="minor"/>
      </rPr>
      <t xml:space="preserve">
Objednatel: </t>
    </r>
    <r>
      <rPr>
        <sz val="10"/>
        <color theme="1"/>
        <rFont val="Calibri"/>
        <family val="2"/>
        <charset val="238"/>
        <scheme val="minor"/>
      </rPr>
      <t>Statutární město Brno, městská část Brno-Sever</t>
    </r>
    <r>
      <rPr>
        <b/>
        <sz val="10"/>
        <color theme="1"/>
        <rFont val="Calibri"/>
        <family val="2"/>
        <charset val="238"/>
        <scheme val="minor"/>
      </rPr>
      <t xml:space="preserve">
Doba plnění: </t>
    </r>
    <r>
      <rPr>
        <sz val="10"/>
        <color theme="1"/>
        <rFont val="Calibri"/>
        <family val="2"/>
        <charset val="238"/>
        <scheme val="minor"/>
      </rPr>
      <t>12/2021-07/2022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60 821 422</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NE</t>
    </r>
  </si>
  <si>
    <r>
      <t>Název:</t>
    </r>
    <r>
      <rPr>
        <sz val="10"/>
        <color theme="1"/>
        <rFont val="Calibri"/>
        <family val="2"/>
        <charset val="238"/>
        <scheme val="minor"/>
      </rPr>
      <t xml:space="preserve"> Mateřská škola Vojkovice, Hospodářský pavilon</t>
    </r>
    <r>
      <rPr>
        <b/>
        <sz val="10"/>
        <color theme="1"/>
        <rFont val="Calibri"/>
        <family val="2"/>
        <charset val="238"/>
        <scheme val="minor"/>
      </rPr>
      <t xml:space="preserve">
Objednatel: </t>
    </r>
    <r>
      <rPr>
        <sz val="10"/>
        <color theme="1"/>
        <rFont val="Calibri"/>
        <family val="2"/>
        <charset val="238"/>
        <scheme val="minor"/>
      </rPr>
      <t>Obec Vojkovice</t>
    </r>
    <r>
      <rPr>
        <b/>
        <sz val="10"/>
        <color theme="1"/>
        <rFont val="Calibri"/>
        <family val="2"/>
        <charset val="238"/>
        <scheme val="minor"/>
      </rPr>
      <t xml:space="preserve">
Doba plnění: </t>
    </r>
    <r>
      <rPr>
        <sz val="10"/>
        <color theme="1"/>
        <rFont val="Calibri"/>
        <family val="2"/>
        <charset val="238"/>
        <scheme val="minor"/>
      </rPr>
      <t>2/2020-12/2020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8 893681</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</si>
  <si>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střechy ZŠ Jana Babáka 1</t>
    </r>
    <r>
      <rPr>
        <b/>
        <sz val="10"/>
        <color theme="1"/>
        <rFont val="Calibri"/>
        <family val="2"/>
        <charset val="238"/>
        <scheme val="minor"/>
      </rPr>
      <t xml:space="preserve">
Objednatel: </t>
    </r>
    <r>
      <rPr>
        <sz val="10"/>
        <color theme="1"/>
        <rFont val="Calibri"/>
        <family val="2"/>
        <charset val="238"/>
        <scheme val="minor"/>
      </rPr>
      <t>Statutární město Brno, městská část Brno-Žabovřesky</t>
    </r>
    <r>
      <rPr>
        <b/>
        <sz val="10"/>
        <color theme="1"/>
        <rFont val="Calibri"/>
        <family val="2"/>
        <charset val="238"/>
        <scheme val="minor"/>
      </rPr>
      <t xml:space="preserve">
Doba plnění: </t>
    </r>
    <r>
      <rPr>
        <sz val="10"/>
        <color theme="1"/>
        <rFont val="Calibri"/>
        <family val="2"/>
        <charset val="238"/>
        <scheme val="minor"/>
      </rPr>
      <t>08/2019-01/2020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13 139 878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</si>
  <si>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střešního a části obvodového pláště bytové budovy, Voříškova 2 v Brně - Kohoutovicích</t>
    </r>
    <r>
      <rPr>
        <b/>
        <sz val="10"/>
        <color theme="1"/>
        <rFont val="Calibri"/>
        <family val="2"/>
        <charset val="238"/>
        <scheme val="minor"/>
      </rPr>
      <t xml:space="preserve">
Objednatel: </t>
    </r>
    <r>
      <rPr>
        <sz val="10"/>
        <color theme="1"/>
        <rFont val="Calibri"/>
        <family val="2"/>
        <charset val="238"/>
        <scheme val="minor"/>
      </rPr>
      <t>Statutární město Brno, městská část Brno-Kohoutovice</t>
    </r>
    <r>
      <rPr>
        <b/>
        <sz val="10"/>
        <color theme="1"/>
        <rFont val="Calibri"/>
        <family val="2"/>
        <charset val="238"/>
        <scheme val="minor"/>
      </rPr>
      <t xml:space="preserve">
Doba plnění: </t>
    </r>
    <r>
      <rPr>
        <sz val="10"/>
        <color theme="1"/>
        <rFont val="Calibri"/>
        <family val="2"/>
        <charset val="238"/>
        <scheme val="minor"/>
      </rPr>
      <t>07/2019-10/2019</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12 505 575,60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</si>
  <si>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RD Jiránkova 52, Brno</t>
    </r>
    <r>
      <rPr>
        <b/>
        <sz val="10"/>
        <color theme="1"/>
        <rFont val="Calibri"/>
        <family val="2"/>
        <charset val="238"/>
        <scheme val="minor"/>
      </rPr>
      <t xml:space="preserve">
Objednatel: </t>
    </r>
    <r>
      <rPr>
        <sz val="10"/>
        <color theme="1"/>
        <rFont val="Calibri"/>
        <family val="2"/>
        <charset val="238"/>
        <scheme val="minor"/>
      </rPr>
      <t>Jaromír Jukl</t>
    </r>
    <r>
      <rPr>
        <b/>
        <sz val="10"/>
        <color theme="1"/>
        <rFont val="Calibri"/>
        <family val="2"/>
        <charset val="238"/>
        <scheme val="minor"/>
      </rPr>
      <t xml:space="preserve">
Doba plnění: </t>
    </r>
    <r>
      <rPr>
        <sz val="10"/>
        <color theme="1"/>
        <rFont val="Calibri"/>
        <family val="2"/>
        <charset val="238"/>
        <scheme val="minor"/>
      </rPr>
      <t>05/2018-12/2018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13 268 609</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</si>
  <si>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bytových jader etapa E2 – Krausova 7-9</t>
    </r>
    <r>
      <rPr>
        <b/>
        <sz val="10"/>
        <color theme="1"/>
        <rFont val="Calibri"/>
        <family val="2"/>
        <charset val="238"/>
        <scheme val="minor"/>
      </rPr>
      <t xml:space="preserve">
Objednatel: </t>
    </r>
    <r>
      <rPr>
        <sz val="10"/>
        <color theme="1"/>
        <rFont val="Calibri"/>
        <family val="2"/>
        <charset val="238"/>
        <scheme val="minor"/>
      </rPr>
      <t>Statutární město Brno, městská část Brno-Černovice</t>
    </r>
    <r>
      <rPr>
        <b/>
        <sz val="10"/>
        <color theme="1"/>
        <rFont val="Calibri"/>
        <family val="2"/>
        <charset val="238"/>
        <scheme val="minor"/>
      </rPr>
      <t xml:space="preserve">
Doba plnění: </t>
    </r>
    <r>
      <rPr>
        <sz val="10"/>
        <color theme="1"/>
        <rFont val="Calibri"/>
        <family val="2"/>
        <charset val="238"/>
        <scheme val="minor"/>
      </rPr>
      <t>10/2018-11/2018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14 284 554,62</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</si>
  <si>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bytových jader v obecních bytech MČ Brno Kohoutovice v roce 2017 a 2018</t>
    </r>
    <r>
      <rPr>
        <b/>
        <sz val="10"/>
        <color theme="1"/>
        <rFont val="Calibri"/>
        <family val="2"/>
        <charset val="238"/>
        <scheme val="minor"/>
      </rPr>
      <t xml:space="preserve">
Objednatel: </t>
    </r>
    <r>
      <rPr>
        <sz val="10"/>
        <color theme="1"/>
        <rFont val="Calibri"/>
        <family val="2"/>
        <charset val="238"/>
        <scheme val="minor"/>
      </rPr>
      <t>Moravostav Brno, a.s.</t>
    </r>
    <r>
      <rPr>
        <b/>
        <sz val="10"/>
        <color theme="1"/>
        <rFont val="Calibri"/>
        <family val="2"/>
        <charset val="238"/>
        <scheme val="minor"/>
      </rPr>
      <t xml:space="preserve">
Doba plnění: </t>
    </r>
    <r>
      <rPr>
        <sz val="10"/>
        <color theme="1"/>
        <rFont val="Calibri"/>
        <family val="2"/>
        <charset val="238"/>
        <scheme val="minor"/>
      </rPr>
      <t>04/2017-07/2018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t>
    </r>
    <r>
      <rPr>
        <sz val="10"/>
        <color theme="1"/>
        <rFont val="Calibri"/>
        <family val="2"/>
        <charset val="238"/>
        <scheme val="minor"/>
      </rPr>
      <t xml:space="preserve"> 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31 674 323,95</t>
    </r>
    <r>
      <rPr>
        <b/>
        <sz val="10"/>
        <color theme="1"/>
        <rFont val="Calibri"/>
        <family val="2"/>
        <charset val="238"/>
        <scheme val="minor"/>
      </rPr>
      <t xml:space="preserve">
Shoda se zkušeností pro účely tech. kvalifikace</t>
    </r>
    <r>
      <rPr>
        <sz val="10"/>
        <color theme="1"/>
        <rFont val="Calibri"/>
        <family val="2"/>
        <charset val="238"/>
        <scheme val="minor"/>
      </rPr>
      <t xml:space="preserve">: </t>
    </r>
    <r>
      <rPr>
        <b/>
        <sz val="10"/>
        <color theme="1"/>
        <rFont val="Calibri"/>
        <family val="2"/>
        <charset val="238"/>
        <scheme val="minor"/>
      </rPr>
      <t>ANO</t>
    </r>
  </si>
  <si>
    <r>
      <t>Název:</t>
    </r>
    <r>
      <rPr>
        <sz val="10"/>
        <color theme="1"/>
        <rFont val="Calibri"/>
        <family val="2"/>
        <charset val="238"/>
        <scheme val="minor"/>
      </rPr>
      <t xml:space="preserve"> Rekonstrukce BD Viniční 1843/150, Brno – přístavba a nadstavba</t>
    </r>
    <r>
      <rPr>
        <b/>
        <sz val="10"/>
        <color theme="1"/>
        <rFont val="Calibri"/>
        <family val="2"/>
        <charset val="238"/>
        <scheme val="minor"/>
      </rPr>
      <t xml:space="preserve">
Objednatel: </t>
    </r>
    <r>
      <rPr>
        <sz val="10"/>
        <color theme="1"/>
        <rFont val="Calibri"/>
        <family val="2"/>
        <charset val="238"/>
        <scheme val="minor"/>
      </rPr>
      <t>Ing. Hana Filová</t>
    </r>
    <r>
      <rPr>
        <b/>
        <sz val="10"/>
        <color theme="1"/>
        <rFont val="Calibri"/>
        <family val="2"/>
        <charset val="238"/>
        <scheme val="minor"/>
      </rPr>
      <t xml:space="preserve">
Doba plnění: </t>
    </r>
    <r>
      <rPr>
        <sz val="10"/>
        <color theme="1"/>
        <rFont val="Calibri"/>
        <family val="2"/>
        <charset val="238"/>
        <scheme val="minor"/>
      </rPr>
      <t>04/2016-04/2017</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10 100 000</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</si>
  <si>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objektu Vzhledná 500</t>
    </r>
    <r>
      <rPr>
        <b/>
        <sz val="10"/>
        <color theme="1"/>
        <rFont val="Calibri"/>
        <family val="2"/>
        <charset val="238"/>
        <scheme val="minor"/>
      </rPr>
      <t xml:space="preserve">
Objednatel: </t>
    </r>
    <r>
      <rPr>
        <sz val="10"/>
        <color theme="1"/>
        <rFont val="Calibri"/>
        <family val="2"/>
        <charset val="238"/>
        <scheme val="minor"/>
      </rPr>
      <t>Statutární město Brno, městská část Brno-Bosonohy</t>
    </r>
    <r>
      <rPr>
        <b/>
        <sz val="10"/>
        <color theme="1"/>
        <rFont val="Calibri"/>
        <family val="2"/>
        <charset val="238"/>
        <scheme val="minor"/>
      </rPr>
      <t xml:space="preserve">
Doba plnění: </t>
    </r>
    <r>
      <rPr>
        <sz val="10"/>
        <color theme="1"/>
        <rFont val="Calibri"/>
        <family val="2"/>
        <charset val="238"/>
        <scheme val="minor"/>
      </rPr>
      <t>11/2016-04/2017</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Není zjevné</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7 208 449</t>
    </r>
    <r>
      <rPr>
        <b/>
        <sz val="10"/>
        <color theme="1"/>
        <rFont val="Calibri"/>
        <family val="2"/>
        <charset val="238"/>
        <scheme val="minor"/>
      </rPr>
      <t xml:space="preserve">
Shoda se zkušeností pro účely tech. kvalifikace</t>
    </r>
    <r>
      <rPr>
        <sz val="10"/>
        <color theme="1"/>
        <rFont val="Calibri"/>
        <family val="2"/>
        <charset val="238"/>
        <scheme val="minor"/>
      </rPr>
      <t>: NE</t>
    </r>
  </si>
  <si>
    <t>2. kritérium hodnocení: Součet bodů za všechny pozice</t>
  </si>
  <si>
    <t>Počet bodů (součet)</t>
  </si>
  <si>
    <t>Počet bodů (přepočet v rámci 2. kritéria hodnocení celkem)</t>
  </si>
  <si>
    <r>
      <t>Název:</t>
    </r>
    <r>
      <rPr>
        <sz val="10"/>
        <color theme="1"/>
        <rFont val="Calibri"/>
        <family val="2"/>
        <charset val="238"/>
        <scheme val="minor"/>
      </rPr>
      <t xml:space="preserve"> Rekonstrukce a přístavba objektu fary</t>
    </r>
    <r>
      <rPr>
        <b/>
        <sz val="10"/>
        <color theme="1"/>
        <rFont val="Calibri"/>
        <family val="2"/>
        <charset val="238"/>
        <scheme val="minor"/>
      </rPr>
      <t xml:space="preserve">
Objednatel: </t>
    </r>
    <r>
      <rPr>
        <sz val="10"/>
        <color theme="1"/>
        <rFont val="Calibri"/>
        <family val="2"/>
        <charset val="238"/>
        <scheme val="minor"/>
      </rPr>
      <t>Farní sbor Českobratrské církve evangelické v Brně I</t>
    </r>
    <r>
      <rPr>
        <b/>
        <sz val="10"/>
        <color theme="1"/>
        <rFont val="Calibri"/>
        <family val="2"/>
        <charset val="238"/>
        <scheme val="minor"/>
      </rPr>
      <t xml:space="preserve">
Doba plnění: </t>
    </r>
    <r>
      <rPr>
        <sz val="10"/>
        <color theme="1"/>
        <rFont val="Calibri"/>
        <family val="2"/>
        <charset val="238"/>
        <scheme val="minor"/>
      </rPr>
      <t>6/2017-2/2018</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10,4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</si>
  <si>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Přístavba ZŠ Katov – učebny a MŠ, zateplení, přístavba tělocvičny</t>
    </r>
    <r>
      <rPr>
        <b/>
        <sz val="10"/>
        <color theme="1"/>
        <rFont val="Calibri"/>
        <family val="2"/>
        <charset val="238"/>
        <scheme val="minor"/>
      </rPr>
      <t xml:space="preserve">
Objednatel: </t>
    </r>
    <r>
      <rPr>
        <sz val="10"/>
        <color theme="1"/>
        <rFont val="Calibri"/>
        <family val="2"/>
        <charset val="238"/>
        <scheme val="minor"/>
      </rPr>
      <t>Obec Katov</t>
    </r>
    <r>
      <rPr>
        <b/>
        <sz val="10"/>
        <color theme="1"/>
        <rFont val="Calibri"/>
        <family val="2"/>
        <charset val="238"/>
        <scheme val="minor"/>
      </rPr>
      <t xml:space="preserve">
Doba plnění: </t>
    </r>
    <r>
      <rPr>
        <sz val="10"/>
        <color theme="1"/>
        <rFont val="Calibri"/>
        <family val="2"/>
        <charset val="238"/>
        <scheme val="minor"/>
      </rPr>
      <t>4/2019 – 11/2020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10,2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</si>
  <si>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bytů - - Leitnerova 24 byt č. 8, 28 a 32, Leitnerova 26 byt č. 9 a Hybešova 6 byt č. 13</t>
    </r>
    <r>
      <rPr>
        <b/>
        <sz val="10"/>
        <color theme="1"/>
        <rFont val="Calibri"/>
        <family val="2"/>
        <charset val="238"/>
        <scheme val="minor"/>
      </rPr>
      <t xml:space="preserve">
Objednatel: </t>
    </r>
    <r>
      <rPr>
        <sz val="10"/>
        <color theme="1"/>
        <rFont val="Calibri"/>
        <family val="2"/>
        <charset val="238"/>
        <scheme val="minor"/>
      </rPr>
      <t>Statutární město Brno, MČ Brno-střed</t>
    </r>
    <r>
      <rPr>
        <b/>
        <sz val="10"/>
        <color theme="1"/>
        <rFont val="Calibri"/>
        <family val="2"/>
        <charset val="238"/>
        <scheme val="minor"/>
      </rPr>
      <t xml:space="preserve">
Doba plnění: </t>
    </r>
    <r>
      <rPr>
        <sz val="10"/>
        <color theme="1"/>
        <rFont val="Calibri"/>
        <family val="2"/>
        <charset val="238"/>
        <scheme val="minor"/>
      </rPr>
      <t>12/2021-5/2022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</si>
  <si>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prostoru bazénu v objektu ZŠ Arménská 21, Brno</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6-11/2019</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</si>
  <si>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školní kuchyně ZŠ Kamínky v Brně</t>
    </r>
    <r>
      <rPr>
        <b/>
        <sz val="10"/>
        <color theme="1"/>
        <rFont val="Calibri"/>
        <family val="2"/>
        <charset val="238"/>
        <scheme val="minor"/>
      </rPr>
      <t xml:space="preserve">
Objednatel: </t>
    </r>
    <r>
      <rPr>
        <sz val="10"/>
        <color theme="1"/>
        <rFont val="Calibri"/>
        <family val="2"/>
        <charset val="238"/>
        <scheme val="minor"/>
      </rPr>
      <t>Statutární město Brno, MČ Brno-Nový Lískovec</t>
    </r>
    <r>
      <rPr>
        <b/>
        <sz val="10"/>
        <color theme="1"/>
        <rFont val="Calibri"/>
        <family val="2"/>
        <charset val="238"/>
        <scheme val="minor"/>
      </rPr>
      <t xml:space="preserve">
Doba plnění: </t>
    </r>
    <r>
      <rPr>
        <sz val="10"/>
        <color theme="1"/>
        <rFont val="Calibri"/>
        <family val="2"/>
        <charset val="238"/>
        <scheme val="minor"/>
      </rPr>
      <t>8-12/2020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</si>
  <si>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MŠ Amerlingova – rekonstrukce kuchyně a zřízení keramické dílny</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7-10/2020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7,9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</si>
  <si>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Tišnovská 169,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6-8/2021</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11,8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</si>
  <si>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sokolovny Ochoz u Brna</t>
    </r>
    <r>
      <rPr>
        <b/>
        <sz val="10"/>
        <color theme="1"/>
        <rFont val="Calibri"/>
        <family val="2"/>
        <charset val="238"/>
        <scheme val="minor"/>
      </rPr>
      <t xml:space="preserve">
Objednatel: </t>
    </r>
    <r>
      <rPr>
        <sz val="10"/>
        <color theme="1"/>
        <rFont val="Calibri"/>
        <family val="2"/>
        <charset val="238"/>
        <scheme val="minor"/>
      </rPr>
      <t>Obec Ochoz u Brna</t>
    </r>
    <r>
      <rPr>
        <b/>
        <sz val="10"/>
        <color theme="1"/>
        <rFont val="Calibri"/>
        <family val="2"/>
        <charset val="238"/>
        <scheme val="minor"/>
      </rPr>
      <t xml:space="preserve">
Doba plnění: </t>
    </r>
    <r>
      <rPr>
        <sz val="10"/>
        <color theme="1"/>
        <rFont val="Calibri"/>
        <family val="2"/>
        <charset val="238"/>
        <scheme val="minor"/>
      </rPr>
      <t>8/2021-4/2022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8,7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</si>
  <si>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Kohoutova 6,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8-12/2023</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19,6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</si>
  <si>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Stavební úpravy v Zařízení školního stravování</t>
    </r>
    <r>
      <rPr>
        <b/>
        <sz val="10"/>
        <color theme="1"/>
        <rFont val="Calibri"/>
        <family val="2"/>
        <charset val="238"/>
        <scheme val="minor"/>
      </rPr>
      <t xml:space="preserve">
Objednatel: </t>
    </r>
    <r>
      <rPr>
        <sz val="10"/>
        <color theme="1"/>
        <rFont val="Calibri"/>
        <family val="2"/>
        <charset val="238"/>
        <scheme val="minor"/>
      </rPr>
      <t>Statutární město Brno, MČ Brno-Slatina</t>
    </r>
    <r>
      <rPr>
        <b/>
        <sz val="10"/>
        <color theme="1"/>
        <rFont val="Calibri"/>
        <family val="2"/>
        <charset val="238"/>
        <scheme val="minor"/>
      </rPr>
      <t xml:space="preserve">
Doba plnění: </t>
    </r>
    <r>
      <rPr>
        <sz val="10"/>
        <color theme="1"/>
        <rFont val="Calibri"/>
        <family val="2"/>
        <charset val="238"/>
        <scheme val="minor"/>
      </rPr>
      <t>7-8/2022</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</si>
  <si>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a přístavba objektu fary</t>
    </r>
    <r>
      <rPr>
        <b/>
        <sz val="10"/>
        <color theme="1"/>
        <rFont val="Calibri"/>
        <family val="2"/>
        <charset val="238"/>
        <scheme val="minor"/>
      </rPr>
      <t xml:space="preserve">
Objednatel: </t>
    </r>
    <r>
      <rPr>
        <sz val="10"/>
        <color theme="1"/>
        <rFont val="Calibri"/>
        <family val="2"/>
        <charset val="238"/>
        <scheme val="minor"/>
      </rPr>
      <t>Farní sbor Českobratrské církve evangelické v Brně I</t>
    </r>
    <r>
      <rPr>
        <b/>
        <sz val="10"/>
        <color theme="1"/>
        <rFont val="Calibri"/>
        <family val="2"/>
        <charset val="238"/>
        <scheme val="minor"/>
      </rPr>
      <t xml:space="preserve">
Doba plnění: </t>
    </r>
    <r>
      <rPr>
        <sz val="10"/>
        <color theme="1"/>
        <rFont val="Calibri"/>
        <family val="2"/>
        <charset val="238"/>
        <scheme val="minor"/>
      </rPr>
      <t>6/2017-2/2018</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10,4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</si>
  <si>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Přístavba ZŠ Katov – učebny a MŠ, zateplení, přístavba tělocvičny</t>
    </r>
    <r>
      <rPr>
        <b/>
        <sz val="10"/>
        <color theme="1"/>
        <rFont val="Calibri"/>
        <family val="2"/>
        <charset val="238"/>
        <scheme val="minor"/>
      </rPr>
      <t xml:space="preserve">
Objednatel: </t>
    </r>
    <r>
      <rPr>
        <sz val="10"/>
        <color theme="1"/>
        <rFont val="Calibri"/>
        <family val="2"/>
        <charset val="238"/>
        <scheme val="minor"/>
      </rPr>
      <t>Obec Katov</t>
    </r>
    <r>
      <rPr>
        <b/>
        <sz val="10"/>
        <color theme="1"/>
        <rFont val="Calibri"/>
        <family val="2"/>
        <charset val="238"/>
        <scheme val="minor"/>
      </rPr>
      <t xml:space="preserve">
Doba plnění: </t>
    </r>
    <r>
      <rPr>
        <sz val="10"/>
        <color theme="1"/>
        <rFont val="Calibri"/>
        <family val="2"/>
        <charset val="238"/>
        <scheme val="minor"/>
      </rPr>
      <t>4/2019 – 11/2020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10,2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</si>
  <si>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bytů - - Leitnerova 24 byt č. 8, 28 a 32, Leitnerova 26 byt č. 9 a Hybešova 6 byt č. 13</t>
    </r>
    <r>
      <rPr>
        <b/>
        <sz val="10"/>
        <color theme="1"/>
        <rFont val="Calibri"/>
        <family val="2"/>
        <charset val="238"/>
        <scheme val="minor"/>
      </rPr>
      <t xml:space="preserve">
Objednatel: </t>
    </r>
    <r>
      <rPr>
        <sz val="10"/>
        <color theme="1"/>
        <rFont val="Calibri"/>
        <family val="2"/>
        <charset val="238"/>
        <scheme val="minor"/>
      </rPr>
      <t>Statutární město Brno, MČ Brno-střed</t>
    </r>
    <r>
      <rPr>
        <b/>
        <sz val="10"/>
        <color theme="1"/>
        <rFont val="Calibri"/>
        <family val="2"/>
        <charset val="238"/>
        <scheme val="minor"/>
      </rPr>
      <t xml:space="preserve">
Doba plnění: </t>
    </r>
    <r>
      <rPr>
        <sz val="10"/>
        <color theme="1"/>
        <rFont val="Calibri"/>
        <family val="2"/>
        <charset val="238"/>
        <scheme val="minor"/>
      </rPr>
      <t>12/2021-5/2022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</si>
  <si>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prostoru bazénu v objektu ZŠ Arménská 21, Brno</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6-11/2019</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16,8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</si>
  <si>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školní kuchyně ZŠ Kamínky v Brně</t>
    </r>
    <r>
      <rPr>
        <b/>
        <sz val="10"/>
        <color theme="1"/>
        <rFont val="Calibri"/>
        <family val="2"/>
        <charset val="238"/>
        <scheme val="minor"/>
      </rPr>
      <t xml:space="preserve">
Objednatel: </t>
    </r>
    <r>
      <rPr>
        <sz val="10"/>
        <color theme="1"/>
        <rFont val="Calibri"/>
        <family val="2"/>
        <charset val="238"/>
        <scheme val="minor"/>
      </rPr>
      <t>Statutární město Brno, MČ Brno-Nový Lískovec</t>
    </r>
    <r>
      <rPr>
        <b/>
        <sz val="10"/>
        <color theme="1"/>
        <rFont val="Calibri"/>
        <family val="2"/>
        <charset val="238"/>
        <scheme val="minor"/>
      </rPr>
      <t xml:space="preserve">
Doba plnění: </t>
    </r>
    <r>
      <rPr>
        <sz val="10"/>
        <color theme="1"/>
        <rFont val="Calibri"/>
        <family val="2"/>
        <charset val="238"/>
        <scheme val="minor"/>
      </rPr>
      <t>8-12/2020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</si>
  <si>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MŠ Amerlingova – rekonstrukce kuchyně a zřízení keramické dílny</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7-10/2020</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7,9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</si>
  <si>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Tišnovská 169,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6-8/2021</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11,8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</si>
  <si>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sokolovny Ochoz u Brna</t>
    </r>
    <r>
      <rPr>
        <b/>
        <sz val="10"/>
        <color theme="1"/>
        <rFont val="Calibri"/>
        <family val="2"/>
        <charset val="238"/>
        <scheme val="minor"/>
      </rPr>
      <t xml:space="preserve">
Objednatel: </t>
    </r>
    <r>
      <rPr>
        <sz val="10"/>
        <color theme="1"/>
        <rFont val="Calibri"/>
        <family val="2"/>
        <charset val="238"/>
        <scheme val="minor"/>
      </rPr>
      <t>Obec Ochoz u Brna</t>
    </r>
    <r>
      <rPr>
        <b/>
        <sz val="10"/>
        <color theme="1"/>
        <rFont val="Calibri"/>
        <family val="2"/>
        <charset val="238"/>
        <scheme val="minor"/>
      </rPr>
      <t xml:space="preserve">
Doba plnění: </t>
    </r>
    <r>
      <rPr>
        <sz val="10"/>
        <color theme="1"/>
        <rFont val="Calibri"/>
        <family val="2"/>
        <charset val="238"/>
        <scheme val="minor"/>
      </rPr>
      <t>8/2021-4/2022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8,7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</si>
  <si>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Kohoutova 6,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8-12/2023</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19,6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</si>
  <si>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Stavební úpravy v Zařízení školního stravování</t>
    </r>
    <r>
      <rPr>
        <b/>
        <sz val="10"/>
        <color theme="1"/>
        <rFont val="Calibri"/>
        <family val="2"/>
        <charset val="238"/>
        <scheme val="minor"/>
      </rPr>
      <t xml:space="preserve">
Objednatel: </t>
    </r>
    <r>
      <rPr>
        <sz val="10"/>
        <color theme="1"/>
        <rFont val="Calibri"/>
        <family val="2"/>
        <charset val="238"/>
        <scheme val="minor"/>
      </rPr>
      <t>Statutární město Brno, MČ Brno-Slatina</t>
    </r>
    <r>
      <rPr>
        <b/>
        <sz val="10"/>
        <color theme="1"/>
        <rFont val="Calibri"/>
        <family val="2"/>
        <charset val="238"/>
        <scheme val="minor"/>
      </rPr>
      <t xml:space="preserve">
Doba plnění: </t>
    </r>
    <r>
      <rPr>
        <sz val="10"/>
        <color theme="1"/>
        <rFont val="Calibri"/>
        <family val="2"/>
        <charset val="238"/>
        <scheme val="minor"/>
      </rPr>
      <t>7-8/2022</t>
    </r>
    <r>
      <rPr>
        <b/>
        <sz val="10"/>
        <color theme="1"/>
        <rFont val="Calibri"/>
        <family val="2"/>
        <charset val="238"/>
        <scheme val="minor"/>
      </rPr>
      <t xml:space="preserve">
Tvorba soupisu stavebních prací, dodávek a služeb s výkazem výměr/rozpočtu + stavební úpravy, opravy či rekonstrukce pozemních staveb: </t>
    </r>
    <r>
      <rPr>
        <sz val="10"/>
        <color theme="1"/>
        <rFont val="Calibri"/>
        <family val="2"/>
        <charset val="238"/>
        <scheme val="minor"/>
      </rPr>
      <t>ANO</t>
    </r>
    <r>
      <rPr>
        <b/>
        <sz val="10"/>
        <color theme="1"/>
        <rFont val="Calibri"/>
        <family val="2"/>
        <charset val="238"/>
        <scheme val="minor"/>
      </rPr>
      <t xml:space="preserve">
Finanční objem:</t>
    </r>
    <r>
      <rPr>
        <sz val="10"/>
        <color theme="1"/>
        <rFont val="Calibri"/>
        <family val="2"/>
        <charset val="238"/>
        <scheme val="minor"/>
      </rPr>
      <t xml:space="preserve"> 5,6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</si>
  <si>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a přístavba objektu fary</t>
    </r>
    <r>
      <rPr>
        <b/>
        <sz val="10"/>
        <color theme="1"/>
        <rFont val="Calibri"/>
        <family val="2"/>
        <charset val="238"/>
        <scheme val="minor"/>
      </rPr>
      <t xml:space="preserve">
Objednatel: </t>
    </r>
    <r>
      <rPr>
        <sz val="10"/>
        <color theme="1"/>
        <rFont val="Calibri"/>
        <family val="2"/>
        <charset val="238"/>
        <scheme val="minor"/>
      </rPr>
      <t>Farní sbor Českobratrské církve evangelické v Brně I</t>
    </r>
    <r>
      <rPr>
        <b/>
        <sz val="10"/>
        <color theme="1"/>
        <rFont val="Calibri"/>
        <family val="2"/>
        <charset val="238"/>
        <scheme val="minor"/>
      </rPr>
      <t xml:space="preserve">
Doba plnění: </t>
    </r>
    <r>
      <rPr>
        <sz val="10"/>
        <color theme="1"/>
        <rFont val="Calibri"/>
        <family val="2"/>
        <charset val="238"/>
        <scheme val="minor"/>
      </rPr>
      <t>6/2017-2/2018</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10,4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</si>
  <si>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Přístavba ZŠ Katov – učebny a MŠ, zateplení, přístavba tělocvičny</t>
    </r>
    <r>
      <rPr>
        <b/>
        <sz val="10"/>
        <color theme="1"/>
        <rFont val="Calibri"/>
        <family val="2"/>
        <charset val="238"/>
        <scheme val="minor"/>
      </rPr>
      <t xml:space="preserve">
Objednatel: </t>
    </r>
    <r>
      <rPr>
        <sz val="10"/>
        <color theme="1"/>
        <rFont val="Calibri"/>
        <family val="2"/>
        <charset val="238"/>
        <scheme val="minor"/>
      </rPr>
      <t>Obec Katov</t>
    </r>
    <r>
      <rPr>
        <b/>
        <sz val="10"/>
        <color theme="1"/>
        <rFont val="Calibri"/>
        <family val="2"/>
        <charset val="238"/>
        <scheme val="minor"/>
      </rPr>
      <t xml:space="preserve">
Doba plnění: </t>
    </r>
    <r>
      <rPr>
        <sz val="10"/>
        <color theme="1"/>
        <rFont val="Calibri"/>
        <family val="2"/>
        <charset val="238"/>
        <scheme val="minor"/>
      </rPr>
      <t>4/2019 – 11/2020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10,2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</si>
  <si>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Oprava bytů - - Leitnerova 24 byt č. 8, 28 a 32, Leitnerova 26 byt č. 9 a Hybešova 6 byt č. 13</t>
    </r>
    <r>
      <rPr>
        <b/>
        <sz val="10"/>
        <color theme="1"/>
        <rFont val="Calibri"/>
        <family val="2"/>
        <charset val="238"/>
        <scheme val="minor"/>
      </rPr>
      <t xml:space="preserve">
Objednatel: </t>
    </r>
    <r>
      <rPr>
        <sz val="10"/>
        <color theme="1"/>
        <rFont val="Calibri"/>
        <family val="2"/>
        <charset val="238"/>
        <scheme val="minor"/>
      </rPr>
      <t>Statutární město Brno, MČ Brno-střed</t>
    </r>
    <r>
      <rPr>
        <b/>
        <sz val="10"/>
        <color theme="1"/>
        <rFont val="Calibri"/>
        <family val="2"/>
        <charset val="238"/>
        <scheme val="minor"/>
      </rPr>
      <t xml:space="preserve">
Doba plnění: </t>
    </r>
    <r>
      <rPr>
        <sz val="10"/>
        <color theme="1"/>
        <rFont val="Calibri"/>
        <family val="2"/>
        <charset val="238"/>
        <scheme val="minor"/>
      </rPr>
      <t>12/2021-5/2022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</si>
  <si>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prostoru bazénu v objektu ZŠ Arménská 21, Brno</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6-11/2019</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16,8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</si>
  <si>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Modernizace školní kuchyně ZŠ Kamínky v Brně</t>
    </r>
    <r>
      <rPr>
        <b/>
        <sz val="10"/>
        <color theme="1"/>
        <rFont val="Calibri"/>
        <family val="2"/>
        <charset val="238"/>
        <scheme val="minor"/>
      </rPr>
      <t xml:space="preserve">
Objednatel: </t>
    </r>
    <r>
      <rPr>
        <sz val="10"/>
        <color theme="1"/>
        <rFont val="Calibri"/>
        <family val="2"/>
        <charset val="238"/>
        <scheme val="minor"/>
      </rPr>
      <t>Statutární město Brno, MČ Brno-Nový Lískovec</t>
    </r>
    <r>
      <rPr>
        <b/>
        <sz val="10"/>
        <color theme="1"/>
        <rFont val="Calibri"/>
        <family val="2"/>
        <charset val="238"/>
        <scheme val="minor"/>
      </rPr>
      <t xml:space="preserve">
Doba plnění: </t>
    </r>
    <r>
      <rPr>
        <sz val="10"/>
        <color theme="1"/>
        <rFont val="Calibri"/>
        <family val="2"/>
        <charset val="238"/>
        <scheme val="minor"/>
      </rPr>
      <t>8-12/2020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4,5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</si>
  <si>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MŠ Amerlingova – rekonstrukce kuchyně a zřízení keramické dílny</t>
    </r>
    <r>
      <rPr>
        <b/>
        <sz val="10"/>
        <color theme="1"/>
        <rFont val="Calibri"/>
        <family val="2"/>
        <charset val="238"/>
        <scheme val="minor"/>
      </rPr>
      <t xml:space="preserve">
Objednatel: </t>
    </r>
    <r>
      <rPr>
        <sz val="10"/>
        <color theme="1"/>
        <rFont val="Calibri"/>
        <family val="2"/>
        <charset val="238"/>
        <scheme val="minor"/>
      </rPr>
      <t>Statutární město Brno, MČ Brno-Bohunice</t>
    </r>
    <r>
      <rPr>
        <b/>
        <sz val="10"/>
        <color theme="1"/>
        <rFont val="Calibri"/>
        <family val="2"/>
        <charset val="238"/>
        <scheme val="minor"/>
      </rPr>
      <t xml:space="preserve">
Doba plnění: </t>
    </r>
    <r>
      <rPr>
        <sz val="10"/>
        <color theme="1"/>
        <rFont val="Calibri"/>
        <family val="2"/>
        <charset val="238"/>
        <scheme val="minor"/>
      </rPr>
      <t>7-10/2020</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7,9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</si>
  <si>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Tišnovská 169,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6-8/2021</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11,8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</si>
  <si>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sokolovny Ochoz u Brna</t>
    </r>
    <r>
      <rPr>
        <b/>
        <sz val="10"/>
        <color theme="1"/>
        <rFont val="Calibri"/>
        <family val="2"/>
        <charset val="238"/>
        <scheme val="minor"/>
      </rPr>
      <t xml:space="preserve">
Objednatel: </t>
    </r>
    <r>
      <rPr>
        <sz val="10"/>
        <color theme="1"/>
        <rFont val="Calibri"/>
        <family val="2"/>
        <charset val="238"/>
        <scheme val="minor"/>
      </rPr>
      <t>Obec Ochoz u Brna</t>
    </r>
    <r>
      <rPr>
        <b/>
        <sz val="10"/>
        <color theme="1"/>
        <rFont val="Calibri"/>
        <family val="2"/>
        <charset val="238"/>
        <scheme val="minor"/>
      </rPr>
      <t xml:space="preserve">
Doba plnění: </t>
    </r>
    <r>
      <rPr>
        <sz val="10"/>
        <color theme="1"/>
        <rFont val="Calibri"/>
        <family val="2"/>
        <charset val="238"/>
        <scheme val="minor"/>
      </rPr>
      <t>8/2021-4/2022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8,7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</si>
  <si>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školní kuchyně MŠ Kohoutova 6, Brno</t>
    </r>
    <r>
      <rPr>
        <b/>
        <sz val="10"/>
        <color theme="1"/>
        <rFont val="Calibri"/>
        <family val="2"/>
        <charset val="238"/>
        <scheme val="minor"/>
      </rPr>
      <t xml:space="preserve">
Objednatel: </t>
    </r>
    <r>
      <rPr>
        <sz val="10"/>
        <color theme="1"/>
        <rFont val="Calibri"/>
        <family val="2"/>
        <charset val="238"/>
        <scheme val="minor"/>
      </rPr>
      <t>Statutární město Brno, MČ Brno-sever</t>
    </r>
    <r>
      <rPr>
        <b/>
        <sz val="10"/>
        <color theme="1"/>
        <rFont val="Calibri"/>
        <family val="2"/>
        <charset val="238"/>
        <scheme val="minor"/>
      </rPr>
      <t xml:space="preserve">
Doba plnění: </t>
    </r>
    <r>
      <rPr>
        <sz val="10"/>
        <color theme="1"/>
        <rFont val="Calibri"/>
        <family val="2"/>
        <charset val="238"/>
        <scheme val="minor"/>
      </rPr>
      <t>8-12/2023</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19,6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</si>
  <si>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Stavební úpravy v Zařízení školního stravování</t>
    </r>
    <r>
      <rPr>
        <b/>
        <sz val="10"/>
        <color theme="1"/>
        <rFont val="Calibri"/>
        <family val="2"/>
        <charset val="238"/>
        <scheme val="minor"/>
      </rPr>
      <t xml:space="preserve">
Objednatel: </t>
    </r>
    <r>
      <rPr>
        <sz val="10"/>
        <color theme="1"/>
        <rFont val="Calibri"/>
        <family val="2"/>
        <charset val="238"/>
        <scheme val="minor"/>
      </rPr>
      <t>Statutární město Brno, MČ Brno-Slatina</t>
    </r>
    <r>
      <rPr>
        <b/>
        <sz val="10"/>
        <color theme="1"/>
        <rFont val="Calibri"/>
        <family val="2"/>
        <charset val="238"/>
        <scheme val="minor"/>
      </rPr>
      <t xml:space="preserve">
Doba plnění: </t>
    </r>
    <r>
      <rPr>
        <sz val="10"/>
        <color theme="1"/>
        <rFont val="Calibri"/>
        <family val="2"/>
        <charset val="238"/>
        <scheme val="minor"/>
      </rPr>
      <t>7-8/2022</t>
    </r>
    <r>
      <rPr>
        <b/>
        <sz val="10"/>
        <color theme="1"/>
        <rFont val="Calibri"/>
        <family val="2"/>
        <charset val="238"/>
        <scheme val="minor"/>
      </rPr>
      <t xml:space="preserve">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t>
    </r>
    <r>
      <rPr>
        <sz val="10"/>
        <color theme="1"/>
        <rFont val="Calibri"/>
        <family val="2"/>
        <charset val="238"/>
        <scheme val="minor"/>
      </rPr>
      <t>ANO</t>
    </r>
    <r>
      <rPr>
        <b/>
        <sz val="10"/>
        <color theme="1"/>
        <rFont val="Calibri"/>
        <family val="2"/>
        <charset val="238"/>
        <scheme val="minor"/>
      </rPr>
      <t xml:space="preserve">
Zajišťování inženýrské činnosti (kladných vyjádření a stanovisek dotčených subjektů) ke stavbám, kde bylo více než 15 dotčených subjektů (vlastníků sousedních nemovitostí): </t>
    </r>
    <r>
      <rPr>
        <sz val="10"/>
        <color theme="1"/>
        <rFont val="Calibri"/>
        <family val="2"/>
        <charset val="238"/>
        <scheme val="minor"/>
      </rPr>
      <t>NE</t>
    </r>
    <r>
      <rPr>
        <b/>
        <sz val="10"/>
        <color theme="1"/>
        <rFont val="Calibri"/>
        <family val="2"/>
        <charset val="238"/>
        <scheme val="minor"/>
      </rPr>
      <t xml:space="preserve">
Příprava, plánování, organizace a koordinace společenských či kulturních akcí s alespoň 300 účastníky: </t>
    </r>
    <r>
      <rPr>
        <sz val="10"/>
        <color theme="1"/>
        <rFont val="Calibri"/>
        <family val="2"/>
        <charset val="238"/>
        <scheme val="minor"/>
      </rPr>
      <t>NE</t>
    </r>
    <r>
      <rPr>
        <b/>
        <sz val="10"/>
        <color theme="1"/>
        <rFont val="Calibri"/>
        <family val="2"/>
        <charset val="238"/>
        <scheme val="minor"/>
      </rPr>
      <t xml:space="preserve">
Finanční objem:</t>
    </r>
    <r>
      <rPr>
        <sz val="10"/>
        <color theme="1"/>
        <rFont val="Calibri"/>
        <family val="2"/>
        <charset val="238"/>
        <scheme val="minor"/>
      </rPr>
      <t xml:space="preserve"> 5,6 mil. Kč</t>
    </r>
    <r>
      <rPr>
        <b/>
        <sz val="10"/>
        <color theme="1"/>
        <rFont val="Calibri"/>
        <family val="2"/>
        <charset val="238"/>
        <scheme val="minor"/>
      </rPr>
      <t xml:space="preserve">
Shoda se zkušeností pro účely tech. kvalifikace</t>
    </r>
    <r>
      <rPr>
        <sz val="10"/>
        <color theme="1"/>
        <rFont val="Calibri"/>
        <family val="2"/>
        <charset val="238"/>
        <scheme val="minor"/>
      </rPr>
      <t>: NE</t>
    </r>
  </si>
  <si>
    <t xml:space="preserve">Požadavky dle zadávací dokumentace:
1. subkritérium – Stavbyvedoucí (váha 40 % v rámci 2. hodnoticího kritéria: Zkušenosti realizačního týmu)
Zadavatel bude hodnotit doložené referenční zakázky, u kterých fyzická osoba, která bude plnit předmět této veřejné zakázky na této pozici, působila na stejné či obdobné pozici, a to pouze referenční zakázky poskytnuté za posledních 10 let před zahájením zadávacího řízení.
Zadavatel pro vyloučení pochybností uvádí, že pro účely hodnocení budou uvažovány pouze zkušenosti (referenční zakázky) nad rámec zkušeností (referenčních zakázek), které budou využity pro účely prokázání technické kvalifikace dle čl. 3.3.1.3. písm. a) zadávací dokumentace. 
Hodnoceny budou pouze referenční zakázky obdobného charakteru, kterými se rozumí provádění stavebních prací na pozici stavbyvedoucí (tedy odborné vedení provádění stavebních prací), jejichž předmětem byly stavební úpravy, opravy či rekonstrukce pozemních staveb včetně oprav či rekonstrukcí zdravotně-technických instalací pozemních staveb s finančním objemem alespoň 3 000 000 Kč bez DPH (vztaženo k hodnotě referenční stavební práce jako celku).
Za každou referenční zakázku naplňující obsahové požadavky uvedené výše získá účastník 1 bod.
Maximální počet referenčních zakázek, které může v rámci této pozice účastník doložit, je deset, minimálně nula.
Celkově může účastník za doložené referenční zakázky na této pozici získat maximálně 10 bodů, minimálně 0 bodů. </t>
  </si>
  <si>
    <t>Poznámky k jednotlivým zkušenostem 
(nabídka č. 2):</t>
  </si>
  <si>
    <t>Poznámky k jednotlivým zkušenostem 
(nabídka č. 3):</t>
  </si>
  <si>
    <t>-</t>
  </si>
  <si>
    <r>
      <t>Název:</t>
    </r>
    <r>
      <rPr>
        <sz val="10"/>
        <color theme="1"/>
        <rFont val="Calibri"/>
        <family val="2"/>
        <charset val="238"/>
        <scheme val="minor"/>
      </rPr>
      <t xml:space="preserve"> Rekonstrukce střechy ZŠ Jana Babáka 1</t>
    </r>
    <r>
      <rPr>
        <b/>
        <sz val="10"/>
        <color theme="1"/>
        <rFont val="Calibri"/>
        <family val="2"/>
        <charset val="238"/>
        <scheme val="minor"/>
      </rPr>
      <t xml:space="preserve">
Objednatel: </t>
    </r>
    <r>
      <rPr>
        <sz val="10"/>
        <color theme="1"/>
        <rFont val="Calibri"/>
        <family val="2"/>
        <charset val="238"/>
        <scheme val="minor"/>
      </rPr>
      <t>Statutární město Brno, městská část Brno-Žabovřesky</t>
    </r>
    <r>
      <rPr>
        <b/>
        <sz val="10"/>
        <color theme="1"/>
        <rFont val="Calibri"/>
        <family val="2"/>
        <charset val="238"/>
        <scheme val="minor"/>
      </rPr>
      <t xml:space="preserve">
Doba plnění: </t>
    </r>
    <r>
      <rPr>
        <sz val="10"/>
        <color theme="1"/>
        <rFont val="Calibri"/>
        <family val="2"/>
        <charset val="238"/>
        <scheme val="minor"/>
      </rPr>
      <t>08/2019-01/2020</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 xml:space="preserve">Realizace ZTI nevyplývá z nabídky
</t>
    </r>
    <r>
      <rPr>
        <b/>
        <sz val="10"/>
        <color theme="1"/>
        <rFont val="Calibri"/>
        <family val="2"/>
        <charset val="238"/>
        <scheme val="minor"/>
      </rPr>
      <t>Finanční objem:</t>
    </r>
    <r>
      <rPr>
        <sz val="10"/>
        <color theme="1"/>
        <rFont val="Calibri"/>
        <family val="2"/>
        <charset val="238"/>
        <scheme val="minor"/>
      </rPr>
      <t xml:space="preserve"> 13 139 878</t>
    </r>
    <r>
      <rPr>
        <b/>
        <sz val="10"/>
        <color theme="1"/>
        <rFont val="Calibri"/>
        <family val="2"/>
        <charset val="238"/>
        <scheme val="minor"/>
      </rPr>
      <t xml:space="preserve">
Shoda se zkušeností pro účely tech. kvalifikace</t>
    </r>
    <r>
      <rPr>
        <sz val="10"/>
        <color theme="1"/>
        <rFont val="Calibri"/>
        <family val="2"/>
        <charset val="238"/>
        <scheme val="minor"/>
      </rPr>
      <t>: NE</t>
    </r>
  </si>
  <si>
    <r>
      <t>Název:</t>
    </r>
    <r>
      <rPr>
        <sz val="10"/>
        <color theme="1"/>
        <rFont val="Calibri"/>
        <family val="2"/>
        <charset val="238"/>
        <scheme val="minor"/>
      </rPr>
      <t xml:space="preserve"> Rekonstrukce střešního a části obvodového pláště bytové budovy, Voříškova 2 v Brně - Kohoutovicích</t>
    </r>
    <r>
      <rPr>
        <b/>
        <sz val="10"/>
        <color theme="1"/>
        <rFont val="Calibri"/>
        <family val="2"/>
        <charset val="238"/>
        <scheme val="minor"/>
      </rPr>
      <t xml:space="preserve">
Objednatel: </t>
    </r>
    <r>
      <rPr>
        <sz val="10"/>
        <color theme="1"/>
        <rFont val="Calibri"/>
        <family val="2"/>
        <charset val="238"/>
        <scheme val="minor"/>
      </rPr>
      <t>Statutární město Brno, městská část Brno-Kohoutovice</t>
    </r>
    <r>
      <rPr>
        <b/>
        <sz val="10"/>
        <color theme="1"/>
        <rFont val="Calibri"/>
        <family val="2"/>
        <charset val="238"/>
        <scheme val="minor"/>
      </rPr>
      <t xml:space="preserve">
Doba plnění: </t>
    </r>
    <r>
      <rPr>
        <sz val="10"/>
        <color theme="1"/>
        <rFont val="Calibri"/>
        <family val="2"/>
        <charset val="238"/>
        <scheme val="minor"/>
      </rPr>
      <t>07/2019-10/2019</t>
    </r>
    <r>
      <rPr>
        <b/>
        <sz val="10"/>
        <color theme="1"/>
        <rFont val="Calibri"/>
        <family val="2"/>
        <charset val="238"/>
        <scheme val="minor"/>
      </rPr>
      <t xml:space="preserve">
Stavební úpravy, opravy či rekonstrukce pozemních staveb včetně oprav či rekonstrukcí zdravotně-technických instalací pozemních staveb: </t>
    </r>
    <r>
      <rPr>
        <sz val="10"/>
        <color theme="1"/>
        <rFont val="Calibri"/>
        <family val="2"/>
        <charset val="238"/>
        <scheme val="minor"/>
      </rPr>
      <t>Realizace ZTI nevyplývá z nabídky</t>
    </r>
    <r>
      <rPr>
        <b/>
        <sz val="10"/>
        <color theme="1"/>
        <rFont val="Calibri"/>
        <family val="2"/>
        <charset val="238"/>
        <scheme val="minor"/>
      </rPr>
      <t xml:space="preserve">
Finanční objem:</t>
    </r>
    <r>
      <rPr>
        <sz val="10"/>
        <color theme="1"/>
        <rFont val="Calibri"/>
        <family val="2"/>
        <charset val="238"/>
        <scheme val="minor"/>
      </rPr>
      <t xml:space="preserve"> 12 505 575,60</t>
    </r>
    <r>
      <rPr>
        <b/>
        <sz val="10"/>
        <color theme="1"/>
        <rFont val="Calibri"/>
        <family val="2"/>
        <charset val="238"/>
        <scheme val="minor"/>
      </rPr>
      <t xml:space="preserve">
Shoda se zkušeností pro účely tech. kvalifikace</t>
    </r>
    <r>
      <rPr>
        <sz val="10"/>
        <color theme="1"/>
        <rFont val="Calibri"/>
        <family val="2"/>
        <charset val="238"/>
        <scheme val="minor"/>
      </rPr>
      <t>: NE</t>
    </r>
  </si>
  <si>
    <t>Z nabídky nevyplývá, že součástí referenční zkušenosti byla realizace zdravotně-technických instalací. Účastník nevyužil vzorového prohlášení s výslovným výběrem mezi možnostmi ANO/NE a realizace ZTI nevyplývá z osvědčení objednatele.</t>
  </si>
  <si>
    <t>Referenční zkušenost byla využita pro účely prokázání splnění kvalifikace.</t>
  </si>
  <si>
    <t xml:space="preserve">Požadavky dle zadávací dokumentace:
2. subkritérium – Rozpočtář (váha 20 % v rámci 2. hodnoticího kritéria: Zkušenosti realizačního týmu)
Zadavatel bude hodnotit doložené referenční zakázky, u kterých fyzická osoba, která bude plnit předmět této veřejné zakázky na této pozici, působila na stejné či obdobné pozici, a to pouze referenční zakázky poskytnuté za posledních 10 let před zahájením zadávacího řízení.
Zadavatel pro vyloučení pochybností uvádí, že pro účely hodnocení budou uvažovány pouze zkušenosti (referenční zakázky) nad rámec zkušeností (referenčních zakázek), které budou využity pro účely prokázání technické kvalifikace dle čl. 3.3.1.3. písm. b) zadávací dokumentace. 
Hodnoceny budou pouze referenční zakázky obdobného charakteru, kterými se rozumí provádění stavebních prací na pozici rozpočtář (tedy tvorba soupisu stavebních prací, dodávek a služeb s výkazem výměr/rozpočtu), jejichž předmětem byly stavební úpravy, opravy či rekonstrukce pozemních staveb s finančním objemem alespoň 3 000 000 Kč bez DPH.
Za každou referenční zakázku naplňující obsahové požadavky uvedené výše získá účastník 1 bod.
Maximální počet referenčních zakázek, které může v rámci této pozice účastník doložit, je deset, minimálně nula.
Celkově může účastník za doložené referenční zakázky na této pozici získat maximálně 10 bodů, minimálně 0 bodů. </t>
  </si>
  <si>
    <t xml:space="preserve">Požadavky dle zadávací dokumentace:
3. subkritérium – Koordinátor/přípravář/organizátor (váha 40 % v rámci 2. hodnoticího kritéria: Zkušenosti realizačního týmu)
Zadavatel bude hodnotit doložené referenční zakázky, u kterých fyzická osoba, která bude plnit předmět této veřejné zakázky na této pozici, působila na stejné či obdobné pozici, a to pouze referenční zakázky poskytnuté za posledních 10 let před zahájením zadávacího řízení.
Zadavatel pro vyloučení pochybností uvádí, že pro účely hodnocení budou uvažovány pouze zkušenosti (referenční zakázky) nad rámec zkušeností (referenčních zakázek), které budou využity pro účely prokázání technické kvalifikace dle čl. 3.3.1.3. písm. c) zadávací dokumentace. 
Hodnoceny budou pouze referenční zakázky obdobného charakteru, kterými se rozumí:
a) stavební úpravy, oprava či rekonstrukce stavby s finančním objemem alespoň 3 000 000 Kč bez DPH, kdy koordinátor/ přípravář/organizátor působil při plánování, přípravě a koordinaci stavebních prací, přičemž koordinací se rozumí zejména vyjednávání s osobami obývajícími opravovaný/rekonstruovaný objekt, nebo
b) zajišťování inženýrské činnosti (kladných vyjádření a stanovisek dotčených subjektů) ke stavbám, kde bylo více než 15 dotčených subjektů (vlastníků sousedních nemovitostí), nebo
c) příprava, plánování, organizace a koordinace společenských či kulturních akcí s alespoň 300 účastníky.
Za každou referenční zakázku naplňující obsahové požadavky uvedené výše získá účastník 1 bod.
Maximální počet referenčních zakázek, které může v rámci této pozice účastník doložit, je deset, minimálně nula.
Celkově může účastník za doložené referenční zakázky na této pozici získat maximálně 10 bodů, minimálně 0 bodů. </t>
  </si>
  <si>
    <t>1.</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</si>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</sst>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8" x14ac:knownFonts="1">
    <font>
      <sz val="11"/>
      <color theme="1"/>
      <name val="Calibri"/>
      <family val="2"/>
      <charset val="238"/>
      <scheme val="minor"/>
    </font>
    <font>
      <sz val="11"/>
      <color theme="1"/>
      <name val="Arial"/>
      <family val="2"/>
      <charset val="238"/>
    </font>
    <font>
      <b/>
      <sz val="11"/>
      <color theme="1"/>
      <name val="Arial"/>
      <family val="2"/>
      <charset val="238"/>
    </font>
    <font>
      <b/>
      <sz val="11"/>
      <color theme="1"/>
      <name val="Calibri"/>
      <family val="2"/>
      <charset val="238"/>
      <scheme val="minor"/>
    </font>
    <font>
      <sz val="16"/>
      <color theme="1"/>
      <name val="Calibri"/>
      <family val="2"/>
      <charset val="238"/>
      <scheme val="minor"/>
    </font>
    <font>
      <sz val="10"/>
      <color theme="1"/>
      <name val="Calibri"/>
      <family val="2"/>
      <charset val="238"/>
      <scheme val="minor"/>
    </font>
    <font>
      <b/>
      <sz val="10"/>
      <color theme="1"/>
      <name val="Calibri"/>
      <family val="2"/>
      <charset val="238"/>
      <scheme val="minor"/>
    </font>
    <font>
      <b/>
      <sz val="20"/>
      <color theme="1"/>
      <name val="Calibri"/>
      <family val="2"/>
      <charset val="238"/>
      <scheme val="minor"/>
    </font>
  </fonts>
  <fills count="10">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92D050"/>
        <bgColor indexed="64"/>
      </patternFill>
    </fill>
    <fill>
      <patternFill patternType="solid">
        <fgColor rgb="FFFF0000"/>
        <bgColor indexed="64"/>
      </patternFill>
    </fill>
    <fill>
      <patternFill patternType="solid">
        <fgColor theme="0" tint="-0.14999847407452621"/>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style="medium">
        <color indexed="64"/>
      </top>
      <bottom/>
      <diagonal/>
    </border>
  </borders>
  <cellStyleXfs count="1">
    <xf numFmtId="0" fontId="0" fillId="0" borderId="0"/>
  </cellStyleXfs>
  <cellXfs count="82">
    <xf numFmtId="0" fontId="0" fillId="0" borderId="0" xfId="0"/>
    <xf numFmtId="0" fontId="1" fillId="0" borderId="0" xfId="0" applyFont="1"/>
    <xf numFmtId="0" fontId="1" fillId="0" borderId="0" xfId="0" applyFont="1" applyAlignment="1">
      <alignment horizontal="left" vertical="center"/>
    </xf>
    <xf numFmtId="0" fontId="1" fillId="0" borderId="0" xfId="0" applyFont="1" applyAlignment="1">
      <alignment horizontal="left" vertical="center" wrapText="1"/>
    </xf>
    <xf numFmtId="0" fontId="0" fillId="0" borderId="11" xfId="0" applyBorder="1" applyAlignment="1">
      <alignment horizontal="center"/>
    </xf>
    <xf numFmtId="0" fontId="0" fillId="0" borderId="13" xfId="0" applyBorder="1" applyAlignment="1">
      <alignment wrapText="1"/>
    </xf>
    <xf numFmtId="0" fontId="0" fillId="0" borderId="2" xfId="0" applyBorder="1" applyAlignment="1">
      <alignment horizontal="center"/>
    </xf>
    <xf numFmtId="164" fontId="0" fillId="0" borderId="11" xfId="0" applyNumberFormat="1" applyBorder="1" applyAlignment="1">
      <alignment horizontal="right"/>
    </xf>
    <xf numFmtId="2" fontId="0" fillId="0" borderId="2" xfId="0" applyNumberFormat="1" applyBorder="1"/>
    <xf numFmtId="0" fontId="0" fillId="0" borderId="9" xfId="0" applyBorder="1" applyAlignment="1">
      <alignment horizontal="center"/>
    </xf>
    <xf numFmtId="0" fontId="2" fillId="4" borderId="0" xfId="0" applyFont="1" applyFill="1" applyAlignment="1">
      <alignment vertical="center"/>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1" xfId="0" applyFont="1" applyBorder="1" applyAlignment="1">
      <alignment horizontal="center" vertical="center" wrapText="1"/>
    </xf>
    <xf numFmtId="0" fontId="4" fillId="0" borderId="19" xfId="0" applyFont="1" applyBorder="1" applyAlignment="1">
      <alignment horizontal="center" vertical="center" wrapText="1"/>
    </xf>
    <xf numFmtId="0" fontId="6" fillId="7" borderId="7" xfId="0" applyFont="1" applyFill="1" applyBorder="1" applyAlignment="1">
      <alignment horizontal="left" vertical="center" wrapText="1"/>
    </xf>
    <xf numFmtId="0" fontId="6" fillId="7" borderId="8" xfId="0" applyFont="1" applyFill="1" applyBorder="1" applyAlignment="1">
      <alignment horizontal="left" vertical="center" wrapText="1"/>
    </xf>
    <xf numFmtId="0" fontId="4" fillId="7" borderId="5" xfId="0" applyFont="1" applyFill="1" applyBorder="1" applyAlignment="1">
      <alignment horizontal="center" vertical="center" wrapText="1"/>
    </xf>
    <xf numFmtId="0" fontId="6" fillId="7" borderId="6" xfId="0" applyFont="1" applyFill="1" applyBorder="1" applyAlignment="1">
      <alignment horizontal="left" vertical="center" wrapText="1"/>
    </xf>
    <xf numFmtId="0" fontId="6" fillId="8" borderId="7" xfId="0" applyFont="1" applyFill="1" applyBorder="1" applyAlignment="1">
      <alignment horizontal="left" vertical="center" wrapText="1"/>
    </xf>
    <xf numFmtId="0" fontId="4" fillId="7" borderId="3" xfId="0" applyFont="1" applyFill="1" applyBorder="1" applyAlignment="1">
      <alignment horizontal="center" vertical="center"/>
    </xf>
    <xf numFmtId="0" fontId="0" fillId="9" borderId="1" xfId="0" applyFill="1" applyBorder="1" applyAlignment="1">
      <alignment horizontal="center" vertical="center"/>
    </xf>
    <xf numFmtId="0" fontId="0" fillId="9" borderId="4" xfId="0" applyFill="1" applyBorder="1" applyAlignment="1">
      <alignment horizontal="center" vertical="center"/>
    </xf>
    <xf numFmtId="0" fontId="0" fillId="9" borderId="5" xfId="0" applyFill="1" applyBorder="1" applyAlignment="1">
      <alignment horizontal="center" vertical="center"/>
    </xf>
    <xf numFmtId="0" fontId="0" fillId="9" borderId="12" xfId="0" applyFill="1" applyBorder="1" applyAlignment="1">
      <alignment horizontal="center" vertical="center"/>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0" fillId="9" borderId="1" xfId="0" applyFill="1" applyBorder="1" applyAlignment="1">
      <alignment horizontal="center" vertical="center" wrapText="1"/>
    </xf>
    <xf numFmtId="0" fontId="3" fillId="9" borderId="1" xfId="0" applyFont="1" applyFill="1" applyBorder="1" applyAlignment="1">
      <alignment horizontal="center"/>
    </xf>
    <xf numFmtId="0" fontId="4" fillId="7" borderId="20" xfId="0" applyFont="1" applyFill="1" applyBorder="1" applyAlignment="1">
      <alignment horizontal="center" vertical="center" wrapText="1"/>
    </xf>
    <xf numFmtId="0" fontId="4" fillId="7" borderId="18" xfId="0" applyFont="1" applyFill="1" applyBorder="1" applyAlignment="1">
      <alignment horizontal="center" vertic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0" xfId="0" applyFont="1" applyBorder="1" applyAlignment="1">
      <alignment horizontal="center" vertical="center" wrapText="1"/>
    </xf>
    <xf numFmtId="0" fontId="0" fillId="0" borderId="4" xfId="0" applyBorder="1" applyAlignment="1">
      <alignment horizontal="center" vertical="center"/>
    </xf>
    <xf numFmtId="0" fontId="6"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center" vertical="center" wrapText="1"/>
    </xf>
    <xf numFmtId="0" fontId="0" fillId="0" borderId="11" xfId="0" applyBorder="1"/>
    <xf numFmtId="2" fontId="0" fillId="0" borderId="11" xfId="0" applyNumberFormat="1" applyBorder="1"/>
    <xf numFmtId="0" fontId="0" fillId="0" borderId="2" xfId="0" applyBorder="1"/>
    <xf numFmtId="0" fontId="0" fillId="0" borderId="9" xfId="0" applyBorder="1"/>
    <xf numFmtId="0" fontId="0" fillId="0" borderId="1" xfId="0" applyBorder="1" applyAlignment="1">
      <alignment horizontal="center" vertical="center"/>
    </xf>
    <xf numFmtId="2" fontId="0" fillId="0" borderId="21" xfId="0" applyNumberFormat="1" applyBorder="1"/>
    <xf numFmtId="0" fontId="0" fillId="0" borderId="22" xfId="0" applyBorder="1"/>
    <xf numFmtId="2" fontId="0" fillId="0" borderId="22" xfId="0" applyNumberFormat="1" applyBorder="1"/>
    <xf numFmtId="2" fontId="0" fillId="0" borderId="10" xfId="0" applyNumberFormat="1" applyBorder="1"/>
    <xf numFmtId="0" fontId="0" fillId="0" borderId="4" xfId="0" quotePrefix="1" applyBorder="1" applyAlignment="1">
      <alignment horizontal="center" vertical="center"/>
    </xf>
    <xf numFmtId="0" fontId="0" fillId="0" borderId="22" xfId="0" applyBorder="1" applyAlignment="1">
      <alignment horizontal="center"/>
    </xf>
    <xf numFmtId="0" fontId="0" fillId="0" borderId="26" xfId="0" applyBorder="1"/>
    <xf numFmtId="2" fontId="0" fillId="0" borderId="18" xfId="0" applyNumberFormat="1" applyBorder="1"/>
    <xf numFmtId="0" fontId="0" fillId="0" borderId="19" xfId="0"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5" xfId="0" applyFill="1" applyBorder="1" applyAlignment="1">
      <alignment horizontal="center"/>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6" borderId="6" xfId="0" applyFill="1" applyBorder="1" applyAlignment="1">
      <alignment horizontal="center" wrapText="1"/>
    </xf>
    <xf numFmtId="0" fontId="0" fillId="6" borderId="7" xfId="0" applyFill="1" applyBorder="1" applyAlignment="1">
      <alignment horizontal="center" wrapText="1"/>
    </xf>
    <xf numFmtId="0" fontId="0" fillId="6" borderId="8" xfId="0" applyFill="1" applyBorder="1" applyAlignment="1">
      <alignment horizontal="center" wrapText="1"/>
    </xf>
    <xf numFmtId="0" fontId="0" fillId="6" borderId="6" xfId="0" applyFill="1" applyBorder="1" applyAlignment="1">
      <alignment horizontal="center"/>
    </xf>
    <xf numFmtId="0" fontId="0" fillId="6" borderId="7" xfId="0" applyFill="1" applyBorder="1" applyAlignment="1">
      <alignment horizontal="center"/>
    </xf>
    <xf numFmtId="0" fontId="0" fillId="6" borderId="8" xfId="0" applyFill="1" applyBorder="1" applyAlignment="1">
      <alignment horizont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26"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5"/>
  <sheetViews>
    <sheetView view="pageBreakPreview" topLeftCell="A12" zoomScaleNormal="100" zoomScaleSheetLayoutView="100" workbookViewId="0">
      <selection sqref="A1:D1"/>
    </sheetView>
  </sheetViews>
  <sheetFormatPr defaultColWidth="9.109375" defaultRowHeight="13.8" x14ac:dyDescent="0.25"/>
  <cols>
    <col min="1" max="1" width="11.109375" style="1" customWidth="1"/>
    <col min="2" max="2" width="43.6640625" style="1" customWidth="1"/>
    <col min="3" max="3" width="21.5546875" style="1" customWidth="1"/>
    <col min="4" max="4" width="35.6640625" style="1" customWidth="1"/>
    <col min="5" max="16384" width="9.109375" style="1"/>
  </cols>
  <sheetData>
    <row r="1" spans="1:4" ht="15" thickBot="1" x14ac:dyDescent="0.35">
      <c r="A1" s="59" t="s">
        <v>1</v>
      </c>
      <c r="B1" s="60"/>
      <c r="C1" s="60"/>
      <c r="D1" s="61"/>
    </row>
    <row r="2" spans="1:4" ht="15" thickBot="1" x14ac:dyDescent="0.35">
      <c r="A2" s="68" t="s">
        <v>16</v>
      </c>
      <c r="B2" s="69"/>
      <c r="C2" s="69"/>
      <c r="D2" s="70"/>
    </row>
    <row r="3" spans="1:4" ht="15" thickBot="1" x14ac:dyDescent="0.3">
      <c r="A3" s="27" t="s">
        <v>2</v>
      </c>
      <c r="B3" s="28" t="s">
        <v>3</v>
      </c>
      <c r="C3" s="27" t="s">
        <v>17</v>
      </c>
      <c r="D3" s="29" t="s">
        <v>18</v>
      </c>
    </row>
    <row r="4" spans="1:4" ht="14.4" x14ac:dyDescent="0.3">
      <c r="A4" s="6">
        <v>2</v>
      </c>
      <c r="B4" s="5" t="s">
        <v>24</v>
      </c>
      <c r="C4" s="7">
        <v>6940634.3799999999</v>
      </c>
      <c r="D4" s="8">
        <f>C5/C4*100*0.9</f>
        <v>88.841177223918251</v>
      </c>
    </row>
    <row r="5" spans="1:4" ht="15" thickBot="1" x14ac:dyDescent="0.35">
      <c r="A5" s="9">
        <v>3</v>
      </c>
      <c r="B5" t="s">
        <v>25</v>
      </c>
      <c r="C5" s="7">
        <v>6851268.0999999996</v>
      </c>
      <c r="D5" s="8">
        <f>C5/C5*100*0.9</f>
        <v>90</v>
      </c>
    </row>
    <row r="6" spans="1:4" ht="16.2" customHeight="1" thickBot="1" x14ac:dyDescent="0.35">
      <c r="A6" s="65" t="s">
        <v>21</v>
      </c>
      <c r="B6" s="66"/>
      <c r="C6" s="66"/>
      <c r="D6" s="67"/>
    </row>
    <row r="7" spans="1:4" ht="15" thickBot="1" x14ac:dyDescent="0.3">
      <c r="A7" s="27" t="s">
        <v>2</v>
      </c>
      <c r="B7" s="30" t="s">
        <v>3</v>
      </c>
      <c r="C7" s="31" t="s">
        <v>20</v>
      </c>
      <c r="D7" s="32" t="s">
        <v>18</v>
      </c>
    </row>
    <row r="8" spans="1:4" ht="14.4" x14ac:dyDescent="0.3">
      <c r="A8" s="6">
        <v>2</v>
      </c>
      <c r="B8" s="5" t="s">
        <v>24</v>
      </c>
      <c r="C8" s="47">
        <v>6</v>
      </c>
      <c r="D8" s="46">
        <f t="shared" ref="D8:D9" si="0">C8*0.4</f>
        <v>2.4000000000000004</v>
      </c>
    </row>
    <row r="9" spans="1:4" ht="15" thickBot="1" x14ac:dyDescent="0.35">
      <c r="A9" s="9">
        <v>3</v>
      </c>
      <c r="B9" t="s">
        <v>25</v>
      </c>
      <c r="C9" s="48">
        <v>10</v>
      </c>
      <c r="D9" s="46">
        <f t="shared" si="0"/>
        <v>4</v>
      </c>
    </row>
    <row r="10" spans="1:4" ht="15" thickBot="1" x14ac:dyDescent="0.35">
      <c r="A10" s="62" t="s">
        <v>22</v>
      </c>
      <c r="B10" s="63"/>
      <c r="C10" s="63"/>
      <c r="D10" s="64"/>
    </row>
    <row r="11" spans="1:4" ht="15" thickBot="1" x14ac:dyDescent="0.3">
      <c r="A11" s="49" t="s">
        <v>2</v>
      </c>
      <c r="B11" s="40" t="s">
        <v>3</v>
      </c>
      <c r="C11" s="49" t="s">
        <v>20</v>
      </c>
      <c r="D11" s="43" t="s">
        <v>18</v>
      </c>
    </row>
    <row r="12" spans="1:4" ht="14.4" x14ac:dyDescent="0.3">
      <c r="A12" s="6">
        <v>2</v>
      </c>
      <c r="B12" s="5" t="s">
        <v>24</v>
      </c>
      <c r="C12" s="47">
        <v>10</v>
      </c>
      <c r="D12" s="50">
        <f t="shared" ref="D12:D13" si="1">C12*0.2</f>
        <v>2</v>
      </c>
    </row>
    <row r="13" spans="1:4" ht="15" thickBot="1" x14ac:dyDescent="0.35">
      <c r="A13" s="9">
        <v>3</v>
      </c>
      <c r="B13" t="s">
        <v>25</v>
      </c>
      <c r="C13" s="51">
        <v>10</v>
      </c>
      <c r="D13" s="50">
        <f t="shared" si="1"/>
        <v>2</v>
      </c>
    </row>
    <row r="14" spans="1:4" ht="15" thickBot="1" x14ac:dyDescent="0.35">
      <c r="A14" s="62" t="s">
        <v>23</v>
      </c>
      <c r="B14" s="63"/>
      <c r="C14" s="63"/>
      <c r="D14" s="64"/>
    </row>
    <row r="15" spans="1:4" ht="15" thickBot="1" x14ac:dyDescent="0.3">
      <c r="A15" s="49" t="s">
        <v>2</v>
      </c>
      <c r="B15" s="40" t="s">
        <v>3</v>
      </c>
      <c r="C15" s="49" t="s">
        <v>20</v>
      </c>
      <c r="D15" s="43" t="s">
        <v>18</v>
      </c>
    </row>
    <row r="16" spans="1:4" ht="14.4" x14ac:dyDescent="0.3">
      <c r="A16" s="6">
        <v>2</v>
      </c>
      <c r="B16" s="5" t="s">
        <v>24</v>
      </c>
      <c r="C16" s="47">
        <v>10</v>
      </c>
      <c r="D16" s="50">
        <f t="shared" ref="D16:D17" si="2">C16*0.4</f>
        <v>4</v>
      </c>
    </row>
    <row r="17" spans="1:4" ht="15" thickBot="1" x14ac:dyDescent="0.35">
      <c r="A17" s="9">
        <v>3</v>
      </c>
      <c r="B17" t="s">
        <v>25</v>
      </c>
      <c r="C17" s="51">
        <v>10</v>
      </c>
      <c r="D17" s="50">
        <f t="shared" si="2"/>
        <v>4</v>
      </c>
    </row>
    <row r="18" spans="1:4" ht="15" thickBot="1" x14ac:dyDescent="0.35">
      <c r="A18" s="65" t="s">
        <v>62</v>
      </c>
      <c r="B18" s="66"/>
      <c r="C18" s="66"/>
      <c r="D18" s="67"/>
    </row>
    <row r="19" spans="1:4" ht="33.6" customHeight="1" thickBot="1" x14ac:dyDescent="0.3">
      <c r="A19" s="27" t="s">
        <v>2</v>
      </c>
      <c r="B19" s="28" t="s">
        <v>3</v>
      </c>
      <c r="C19" s="27" t="s">
        <v>63</v>
      </c>
      <c r="D19" s="33" t="s">
        <v>64</v>
      </c>
    </row>
    <row r="20" spans="1:4" ht="14.4" x14ac:dyDescent="0.3">
      <c r="A20" s="6">
        <v>2</v>
      </c>
      <c r="B20" s="5" t="s">
        <v>24</v>
      </c>
      <c r="C20" s="8">
        <f>D8+D12+D16</f>
        <v>8.4</v>
      </c>
      <c r="D20" s="45">
        <f>100*C20/MAX(C20:C21)*0.1</f>
        <v>8.4</v>
      </c>
    </row>
    <row r="21" spans="1:4" ht="15" thickBot="1" x14ac:dyDescent="0.35">
      <c r="A21" s="9">
        <v>3</v>
      </c>
      <c r="B21" t="s">
        <v>25</v>
      </c>
      <c r="C21" s="52">
        <f>D9+D13+D17</f>
        <v>10</v>
      </c>
      <c r="D21" s="45">
        <f>100*C21/MAX(C20:C21)*0.1</f>
        <v>10</v>
      </c>
    </row>
    <row r="22" spans="1:4" ht="15" thickBot="1" x14ac:dyDescent="0.35">
      <c r="A22" s="65" t="s">
        <v>19</v>
      </c>
      <c r="B22" s="66"/>
      <c r="C22" s="66"/>
      <c r="D22" s="67"/>
    </row>
    <row r="23" spans="1:4" ht="15" thickBot="1" x14ac:dyDescent="0.35">
      <c r="A23" s="27" t="s">
        <v>2</v>
      </c>
      <c r="B23" s="30" t="s">
        <v>3</v>
      </c>
      <c r="C23" s="34" t="s">
        <v>19</v>
      </c>
      <c r="D23" s="34" t="s">
        <v>0</v>
      </c>
    </row>
    <row r="24" spans="1:4" ht="14.4" x14ac:dyDescent="0.3">
      <c r="A24" s="6">
        <v>2</v>
      </c>
      <c r="B24" s="5" t="s">
        <v>24</v>
      </c>
      <c r="C24" s="53">
        <f>D4+D20</f>
        <v>97.241177223918257</v>
      </c>
      <c r="D24" s="4" t="s">
        <v>106</v>
      </c>
    </row>
    <row r="25" spans="1:4" ht="15" thickBot="1" x14ac:dyDescent="0.35">
      <c r="A25" s="55">
        <v>3</v>
      </c>
      <c r="B25" s="56" t="s">
        <v>25</v>
      </c>
      <c r="C25" s="57">
        <f>D5+D21</f>
        <v>100</v>
      </c>
      <c r="D25" s="58" t="s">
        <v>105</v>
      </c>
    </row>
  </sheetData>
  <mergeCells count="7">
    <mergeCell ref="A1:D1"/>
    <mergeCell ref="A14:D14"/>
    <mergeCell ref="A22:D22"/>
    <mergeCell ref="A18:D18"/>
    <mergeCell ref="A10:D10"/>
    <mergeCell ref="A6:D6"/>
    <mergeCell ref="A2:D2"/>
  </mergeCells>
  <pageMargins left="0.7" right="0.7" top="0.78740157499999996" bottom="0.78740157499999996" header="0.3" footer="0.3"/>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B9789-A1D1-435F-86D2-9C14A11E39E2}">
  <sheetPr>
    <pageSetUpPr fitToPage="1"/>
  </sheetPr>
  <dimension ref="A1:N7"/>
  <sheetViews>
    <sheetView topLeftCell="A4" zoomScale="55" zoomScaleNormal="55" workbookViewId="0">
      <selection activeCell="A6" sqref="A6:C7"/>
    </sheetView>
  </sheetViews>
  <sheetFormatPr defaultRowHeight="14.4" x14ac:dyDescent="0.3"/>
  <cols>
    <col min="1" max="1" width="13" customWidth="1"/>
    <col min="2" max="2" width="25.88671875" customWidth="1"/>
    <col min="3" max="3" width="20.33203125" customWidth="1"/>
    <col min="4" max="4" width="21.44140625" customWidth="1"/>
    <col min="5" max="14" width="35.77734375" customWidth="1"/>
  </cols>
  <sheetData>
    <row r="1" spans="1:14" ht="26.4" thickBot="1" x14ac:dyDescent="0.35">
      <c r="A1" s="71" t="s">
        <v>27</v>
      </c>
      <c r="B1" s="72"/>
      <c r="C1" s="72"/>
      <c r="D1" s="72"/>
      <c r="E1" s="72"/>
      <c r="F1" s="72"/>
      <c r="G1" s="72"/>
      <c r="H1" s="72"/>
      <c r="I1" s="72"/>
      <c r="J1" s="72"/>
      <c r="K1" s="72"/>
      <c r="L1" s="72"/>
      <c r="M1" s="72"/>
      <c r="N1" s="73"/>
    </row>
    <row r="2" spans="1:14" ht="129.6" customHeight="1" thickBot="1" x14ac:dyDescent="0.35">
      <c r="A2" s="11" t="s">
        <v>2</v>
      </c>
      <c r="B2" s="15" t="s">
        <v>3</v>
      </c>
      <c r="C2" s="11" t="s">
        <v>4</v>
      </c>
      <c r="D2" s="11" t="s">
        <v>15</v>
      </c>
      <c r="E2" s="12" t="s">
        <v>5</v>
      </c>
      <c r="F2" s="13" t="s">
        <v>6</v>
      </c>
      <c r="G2" s="13" t="s">
        <v>7</v>
      </c>
      <c r="H2" s="13" t="s">
        <v>8</v>
      </c>
      <c r="I2" s="13" t="s">
        <v>9</v>
      </c>
      <c r="J2" s="13" t="s">
        <v>10</v>
      </c>
      <c r="K2" s="13" t="s">
        <v>11</v>
      </c>
      <c r="L2" s="13" t="s">
        <v>12</v>
      </c>
      <c r="M2" s="13" t="s">
        <v>13</v>
      </c>
      <c r="N2" s="14" t="s">
        <v>14</v>
      </c>
    </row>
    <row r="3" spans="1:14" ht="214.8" customHeight="1" thickBot="1" x14ac:dyDescent="0.35">
      <c r="A3" s="16">
        <v>2</v>
      </c>
      <c r="B3" s="19" t="s">
        <v>24</v>
      </c>
      <c r="C3" s="38" t="s">
        <v>28</v>
      </c>
      <c r="D3" s="37">
        <v>6</v>
      </c>
      <c r="E3" s="24" t="s">
        <v>34</v>
      </c>
      <c r="F3" s="25" t="s">
        <v>36</v>
      </c>
      <c r="G3" s="21" t="s">
        <v>35</v>
      </c>
      <c r="H3" s="25" t="s">
        <v>99</v>
      </c>
      <c r="I3" s="25" t="s">
        <v>100</v>
      </c>
      <c r="J3" s="21" t="s">
        <v>37</v>
      </c>
      <c r="K3" s="21" t="s">
        <v>38</v>
      </c>
      <c r="L3" s="25" t="s">
        <v>39</v>
      </c>
      <c r="M3" s="21" t="s">
        <v>40</v>
      </c>
      <c r="N3" s="22" t="s">
        <v>41</v>
      </c>
    </row>
    <row r="4" spans="1:14" ht="194.4" customHeight="1" thickBot="1" x14ac:dyDescent="0.35">
      <c r="A4" s="17">
        <v>3</v>
      </c>
      <c r="B4" s="18" t="s">
        <v>25</v>
      </c>
      <c r="C4" s="39" t="s">
        <v>31</v>
      </c>
      <c r="D4" s="17">
        <v>10</v>
      </c>
      <c r="E4" s="24" t="s">
        <v>65</v>
      </c>
      <c r="F4" s="21" t="s">
        <v>66</v>
      </c>
      <c r="G4" s="21" t="s">
        <v>67</v>
      </c>
      <c r="H4" s="21" t="s">
        <v>68</v>
      </c>
      <c r="I4" s="21" t="s">
        <v>69</v>
      </c>
      <c r="J4" s="21" t="s">
        <v>70</v>
      </c>
      <c r="K4" s="21" t="s">
        <v>71</v>
      </c>
      <c r="L4" s="21" t="s">
        <v>72</v>
      </c>
      <c r="M4" s="21" t="s">
        <v>73</v>
      </c>
      <c r="N4" s="22" t="s">
        <v>74</v>
      </c>
    </row>
    <row r="5" spans="1:14" ht="15" thickBot="1" x14ac:dyDescent="0.35"/>
    <row r="6" spans="1:14" ht="234" customHeight="1" thickBot="1" x14ac:dyDescent="0.35">
      <c r="A6" s="78" t="s">
        <v>95</v>
      </c>
      <c r="B6" s="79"/>
      <c r="C6" s="80"/>
      <c r="D6" s="44" t="s">
        <v>96</v>
      </c>
      <c r="E6" s="54" t="s">
        <v>98</v>
      </c>
      <c r="F6" s="42" t="s">
        <v>102</v>
      </c>
      <c r="G6" s="40" t="s">
        <v>98</v>
      </c>
      <c r="H6" s="42" t="s">
        <v>101</v>
      </c>
      <c r="I6" s="42" t="s">
        <v>101</v>
      </c>
      <c r="J6" s="40" t="s">
        <v>98</v>
      </c>
      <c r="K6" s="40" t="s">
        <v>98</v>
      </c>
      <c r="L6" s="42" t="s">
        <v>102</v>
      </c>
      <c r="M6" s="40" t="s">
        <v>98</v>
      </c>
      <c r="N6" s="43" t="s">
        <v>98</v>
      </c>
    </row>
    <row r="7" spans="1:14" ht="196.2" customHeight="1" thickBot="1" x14ac:dyDescent="0.35">
      <c r="A7" s="76"/>
      <c r="B7" s="77"/>
      <c r="C7" s="81"/>
      <c r="D7" s="44" t="s">
        <v>97</v>
      </c>
      <c r="E7" s="40" t="s">
        <v>98</v>
      </c>
      <c r="F7" s="40" t="s">
        <v>98</v>
      </c>
      <c r="G7" s="41" t="s">
        <v>98</v>
      </c>
      <c r="H7" s="40" t="s">
        <v>98</v>
      </c>
      <c r="I7" s="40" t="s">
        <v>98</v>
      </c>
      <c r="J7" s="40" t="s">
        <v>98</v>
      </c>
      <c r="K7" s="40" t="s">
        <v>98</v>
      </c>
      <c r="L7" s="41" t="s">
        <v>98</v>
      </c>
      <c r="M7" s="40" t="s">
        <v>98</v>
      </c>
      <c r="N7" s="43" t="s">
        <v>98</v>
      </c>
    </row>
  </sheetData>
  <mergeCells count="2">
    <mergeCell ref="A1:N1"/>
    <mergeCell ref="A6:C7"/>
  </mergeCells>
  <pageMargins left="0.7" right="0.7" top="0.78740157499999996" bottom="0.78740157499999996" header="0.3" footer="0.3"/>
  <pageSetup paperSize="8" scale="4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7"/>
  <sheetViews>
    <sheetView topLeftCell="A4" zoomScale="55" zoomScaleNormal="55" zoomScaleSheetLayoutView="25" workbookViewId="0">
      <selection activeCell="J13" sqref="J13"/>
    </sheetView>
  </sheetViews>
  <sheetFormatPr defaultColWidth="9.109375" defaultRowHeight="13.8" x14ac:dyDescent="0.3"/>
  <cols>
    <col min="1" max="1" width="13" style="2" customWidth="1"/>
    <col min="2" max="2" width="24.109375" style="2" customWidth="1"/>
    <col min="3" max="3" width="20.33203125" style="2" customWidth="1"/>
    <col min="4" max="4" width="24.109375" style="2" customWidth="1"/>
    <col min="5" max="14" width="35.77734375" style="2" customWidth="1"/>
    <col min="15" max="16" width="30.6640625" style="2" customWidth="1"/>
    <col min="17" max="16384" width="9.109375" style="2"/>
  </cols>
  <sheetData>
    <row r="1" spans="1:16" ht="22.5" customHeight="1" thickBot="1" x14ac:dyDescent="0.35">
      <c r="A1" s="71" t="s">
        <v>26</v>
      </c>
      <c r="B1" s="72"/>
      <c r="C1" s="72"/>
      <c r="D1" s="72"/>
      <c r="E1" s="72"/>
      <c r="F1" s="72"/>
      <c r="G1" s="72"/>
      <c r="H1" s="72"/>
      <c r="I1" s="72"/>
      <c r="J1" s="72"/>
      <c r="K1" s="72"/>
      <c r="L1" s="72"/>
      <c r="M1" s="72"/>
      <c r="N1" s="73"/>
      <c r="O1" s="10"/>
      <c r="P1" s="10"/>
    </row>
    <row r="2" spans="1:16" s="3" customFormat="1" ht="127.8" customHeight="1" thickBot="1" x14ac:dyDescent="0.35">
      <c r="A2" s="11" t="s">
        <v>2</v>
      </c>
      <c r="B2" s="15" t="s">
        <v>3</v>
      </c>
      <c r="C2" s="11" t="s">
        <v>4</v>
      </c>
      <c r="D2" s="11" t="s">
        <v>15</v>
      </c>
      <c r="E2" s="12" t="s">
        <v>5</v>
      </c>
      <c r="F2" s="13" t="s">
        <v>6</v>
      </c>
      <c r="G2" s="13" t="s">
        <v>7</v>
      </c>
      <c r="H2" s="13" t="s">
        <v>8</v>
      </c>
      <c r="I2" s="13" t="s">
        <v>9</v>
      </c>
      <c r="J2" s="13" t="s">
        <v>10</v>
      </c>
      <c r="K2" s="13" t="s">
        <v>11</v>
      </c>
      <c r="L2" s="13" t="s">
        <v>12</v>
      </c>
      <c r="M2" s="13" t="s">
        <v>13</v>
      </c>
      <c r="N2" s="14" t="s">
        <v>14</v>
      </c>
    </row>
    <row r="3" spans="1:16" ht="220.05" customHeight="1" thickBot="1" x14ac:dyDescent="0.35">
      <c r="A3" s="16">
        <v>2</v>
      </c>
      <c r="B3" s="19" t="s">
        <v>24</v>
      </c>
      <c r="C3" s="23" t="s">
        <v>30</v>
      </c>
      <c r="D3" s="26">
        <v>10</v>
      </c>
      <c r="E3" s="24" t="s">
        <v>42</v>
      </c>
      <c r="F3" s="21" t="s">
        <v>43</v>
      </c>
      <c r="G3" s="21" t="s">
        <v>44</v>
      </c>
      <c r="H3" s="21" t="s">
        <v>45</v>
      </c>
      <c r="I3" s="21" t="s">
        <v>46</v>
      </c>
      <c r="J3" s="21" t="s">
        <v>47</v>
      </c>
      <c r="K3" s="21" t="s">
        <v>48</v>
      </c>
      <c r="L3" s="21" t="s">
        <v>49</v>
      </c>
      <c r="M3" s="21" t="s">
        <v>50</v>
      </c>
      <c r="N3" s="22" t="s">
        <v>51</v>
      </c>
    </row>
    <row r="4" spans="1:16" ht="220.05" customHeight="1" thickBot="1" x14ac:dyDescent="0.35">
      <c r="A4" s="17">
        <v>3</v>
      </c>
      <c r="B4" s="18" t="s">
        <v>25</v>
      </c>
      <c r="C4" s="35" t="s">
        <v>32</v>
      </c>
      <c r="D4" s="36">
        <v>10</v>
      </c>
      <c r="E4" s="24" t="s">
        <v>75</v>
      </c>
      <c r="F4" s="21" t="s">
        <v>76</v>
      </c>
      <c r="G4" s="21" t="s">
        <v>77</v>
      </c>
      <c r="H4" s="21" t="s">
        <v>78</v>
      </c>
      <c r="I4" s="21" t="s">
        <v>79</v>
      </c>
      <c r="J4" s="21" t="s">
        <v>80</v>
      </c>
      <c r="K4" s="21" t="s">
        <v>81</v>
      </c>
      <c r="L4" s="21" t="s">
        <v>82</v>
      </c>
      <c r="M4" s="21" t="s">
        <v>83</v>
      </c>
      <c r="N4" s="22" t="s">
        <v>84</v>
      </c>
    </row>
    <row r="5" spans="1:16" ht="14.4" thickBot="1" x14ac:dyDescent="0.35"/>
    <row r="6" spans="1:16" ht="196.8" customHeight="1" thickBot="1" x14ac:dyDescent="0.35">
      <c r="A6" s="74" t="s">
        <v>103</v>
      </c>
      <c r="B6" s="75"/>
      <c r="C6" s="75"/>
      <c r="D6" s="44" t="s">
        <v>96</v>
      </c>
      <c r="E6" s="40" t="s">
        <v>98</v>
      </c>
      <c r="F6" s="42" t="s">
        <v>98</v>
      </c>
      <c r="G6" s="40" t="s">
        <v>98</v>
      </c>
      <c r="H6" s="42" t="s">
        <v>98</v>
      </c>
      <c r="I6" s="42" t="s">
        <v>98</v>
      </c>
      <c r="J6" s="40" t="s">
        <v>98</v>
      </c>
      <c r="K6" s="40" t="s">
        <v>98</v>
      </c>
      <c r="L6" s="42" t="s">
        <v>98</v>
      </c>
      <c r="M6" s="40" t="s">
        <v>98</v>
      </c>
      <c r="N6" s="43" t="s">
        <v>98</v>
      </c>
    </row>
    <row r="7" spans="1:16" ht="196.2" customHeight="1" thickBot="1" x14ac:dyDescent="0.35">
      <c r="A7" s="76"/>
      <c r="B7" s="77"/>
      <c r="C7" s="77"/>
      <c r="D7" s="44" t="s">
        <v>97</v>
      </c>
      <c r="E7" s="40" t="s">
        <v>98</v>
      </c>
      <c r="F7" s="40" t="s">
        <v>98</v>
      </c>
      <c r="G7" s="41" t="s">
        <v>98</v>
      </c>
      <c r="H7" s="40" t="s">
        <v>98</v>
      </c>
      <c r="I7" s="40" t="s">
        <v>98</v>
      </c>
      <c r="J7" s="40" t="s">
        <v>98</v>
      </c>
      <c r="K7" s="40" t="s">
        <v>98</v>
      </c>
      <c r="L7" s="41" t="s">
        <v>98</v>
      </c>
      <c r="M7" s="40" t="s">
        <v>98</v>
      </c>
      <c r="N7" s="43" t="s">
        <v>98</v>
      </c>
    </row>
  </sheetData>
  <mergeCells count="2">
    <mergeCell ref="A1:N1"/>
    <mergeCell ref="A6:C7"/>
  </mergeCells>
  <pageMargins left="0.7" right="0.7" top="0.78740157499999996" bottom="0.78740157499999996" header="0.3" footer="0.3"/>
  <pageSetup paperSize="8" scale="3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BC22E-38CB-4A9D-B11C-92BB71005774}">
  <sheetPr>
    <pageSetUpPr fitToPage="1"/>
  </sheetPr>
  <dimension ref="A1:N7"/>
  <sheetViews>
    <sheetView tabSelected="1" topLeftCell="A4" zoomScale="55" zoomScaleNormal="55" workbookViewId="0">
      <selection activeCell="A6" sqref="A6:C7"/>
    </sheetView>
  </sheetViews>
  <sheetFormatPr defaultRowHeight="14.4" x14ac:dyDescent="0.3"/>
  <cols>
    <col min="1" max="1" width="13" customWidth="1"/>
    <col min="2" max="2" width="23.109375" customWidth="1"/>
    <col min="3" max="3" width="20.33203125" customWidth="1"/>
    <col min="4" max="4" width="23.21875" customWidth="1"/>
    <col min="5" max="14" width="35.77734375" customWidth="1"/>
  </cols>
  <sheetData>
    <row r="1" spans="1:14" ht="26.4" thickBot="1" x14ac:dyDescent="0.35">
      <c r="A1" s="71" t="s">
        <v>23</v>
      </c>
      <c r="B1" s="72"/>
      <c r="C1" s="72"/>
      <c r="D1" s="72"/>
      <c r="E1" s="72"/>
      <c r="F1" s="72"/>
      <c r="G1" s="72"/>
      <c r="H1" s="72"/>
      <c r="I1" s="72"/>
      <c r="J1" s="72"/>
      <c r="K1" s="72"/>
      <c r="L1" s="72"/>
      <c r="M1" s="72"/>
      <c r="N1" s="73"/>
    </row>
    <row r="2" spans="1:14" ht="132" customHeight="1" thickBot="1" x14ac:dyDescent="0.35">
      <c r="A2" s="11" t="s">
        <v>2</v>
      </c>
      <c r="B2" s="15" t="s">
        <v>3</v>
      </c>
      <c r="C2" s="11" t="s">
        <v>4</v>
      </c>
      <c r="D2" s="11" t="s">
        <v>15</v>
      </c>
      <c r="E2" s="12" t="s">
        <v>5</v>
      </c>
      <c r="F2" s="13" t="s">
        <v>6</v>
      </c>
      <c r="G2" s="13" t="s">
        <v>7</v>
      </c>
      <c r="H2" s="13" t="s">
        <v>8</v>
      </c>
      <c r="I2" s="13" t="s">
        <v>9</v>
      </c>
      <c r="J2" s="13" t="s">
        <v>10</v>
      </c>
      <c r="K2" s="13" t="s">
        <v>11</v>
      </c>
      <c r="L2" s="13" t="s">
        <v>12</v>
      </c>
      <c r="M2" s="13" t="s">
        <v>13</v>
      </c>
      <c r="N2" s="14" t="s">
        <v>14</v>
      </c>
    </row>
    <row r="3" spans="1:14" ht="359.4" thickBot="1" x14ac:dyDescent="0.35">
      <c r="A3" s="16">
        <v>2</v>
      </c>
      <c r="B3" s="20" t="s">
        <v>24</v>
      </c>
      <c r="C3" s="23" t="s">
        <v>29</v>
      </c>
      <c r="D3" s="26">
        <v>10</v>
      </c>
      <c r="E3" s="24" t="s">
        <v>52</v>
      </c>
      <c r="F3" s="21" t="s">
        <v>53</v>
      </c>
      <c r="G3" s="21" t="s">
        <v>54</v>
      </c>
      <c r="H3" s="21" t="s">
        <v>55</v>
      </c>
      <c r="I3" s="21" t="s">
        <v>56</v>
      </c>
      <c r="J3" s="21" t="s">
        <v>57</v>
      </c>
      <c r="K3" s="21" t="s">
        <v>58</v>
      </c>
      <c r="L3" s="21" t="s">
        <v>59</v>
      </c>
      <c r="M3" s="21" t="s">
        <v>60</v>
      </c>
      <c r="N3" s="22" t="s">
        <v>61</v>
      </c>
    </row>
    <row r="4" spans="1:14" ht="359.4" thickBot="1" x14ac:dyDescent="0.35">
      <c r="A4" s="17">
        <v>3</v>
      </c>
      <c r="B4" s="18" t="s">
        <v>25</v>
      </c>
      <c r="C4" s="35" t="s">
        <v>33</v>
      </c>
      <c r="D4" s="36">
        <v>10</v>
      </c>
      <c r="E4" s="24" t="s">
        <v>85</v>
      </c>
      <c r="F4" s="21" t="s">
        <v>86</v>
      </c>
      <c r="G4" s="21" t="s">
        <v>87</v>
      </c>
      <c r="H4" s="21" t="s">
        <v>88</v>
      </c>
      <c r="I4" s="21" t="s">
        <v>89</v>
      </c>
      <c r="J4" s="21" t="s">
        <v>90</v>
      </c>
      <c r="K4" s="21" t="s">
        <v>91</v>
      </c>
      <c r="L4" s="21" t="s">
        <v>92</v>
      </c>
      <c r="M4" s="21" t="s">
        <v>93</v>
      </c>
      <c r="N4" s="22" t="s">
        <v>94</v>
      </c>
    </row>
    <row r="5" spans="1:14" ht="15" thickBot="1" x14ac:dyDescent="0.35"/>
    <row r="6" spans="1:14" ht="273" customHeight="1" thickBot="1" x14ac:dyDescent="0.35">
      <c r="A6" s="78" t="s">
        <v>104</v>
      </c>
      <c r="B6" s="79"/>
      <c r="C6" s="80"/>
      <c r="D6" s="44" t="s">
        <v>96</v>
      </c>
      <c r="E6" s="40" t="s">
        <v>98</v>
      </c>
      <c r="F6" s="42" t="s">
        <v>98</v>
      </c>
      <c r="G6" s="40" t="s">
        <v>98</v>
      </c>
      <c r="H6" s="42" t="s">
        <v>98</v>
      </c>
      <c r="I6" s="42" t="s">
        <v>98</v>
      </c>
      <c r="J6" s="40" t="s">
        <v>98</v>
      </c>
      <c r="K6" s="40" t="s">
        <v>98</v>
      </c>
      <c r="L6" s="42" t="s">
        <v>98</v>
      </c>
      <c r="M6" s="40" t="s">
        <v>98</v>
      </c>
      <c r="N6" s="43" t="s">
        <v>98</v>
      </c>
    </row>
    <row r="7" spans="1:14" ht="216.6" customHeight="1" thickBot="1" x14ac:dyDescent="0.35">
      <c r="A7" s="76"/>
      <c r="B7" s="77"/>
      <c r="C7" s="81"/>
      <c r="D7" s="44" t="s">
        <v>97</v>
      </c>
      <c r="E7" s="40" t="s">
        <v>98</v>
      </c>
      <c r="F7" s="40" t="s">
        <v>98</v>
      </c>
      <c r="G7" s="41" t="s">
        <v>98</v>
      </c>
      <c r="H7" s="40" t="s">
        <v>98</v>
      </c>
      <c r="I7" s="40" t="s">
        <v>98</v>
      </c>
      <c r="J7" s="40" t="s">
        <v>98</v>
      </c>
      <c r="K7" s="40" t="s">
        <v>98</v>
      </c>
      <c r="L7" s="41" t="s">
        <v>98</v>
      </c>
      <c r="M7" s="40" t="s">
        <v>98</v>
      </c>
      <c r="N7" s="43" t="s">
        <v>98</v>
      </c>
    </row>
  </sheetData>
  <mergeCells count="2">
    <mergeCell ref="A1:N1"/>
    <mergeCell ref="A6:C7"/>
  </mergeCells>
  <pageMargins left="0.7" right="0.7" top="0.78740157499999996" bottom="0.78740157499999996" header="0.3" footer="0.3"/>
  <pageSetup paperSize="8"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Celkové hodnocení + bodování</vt:lpstr>
      <vt:lpstr>Stavbyvedoucí</vt:lpstr>
      <vt:lpstr>Rozpočtář</vt:lpstr>
      <vt:lpstr>Koordinátor</vt:lpstr>
      <vt:lpstr>'Celkové hodnocení + bodování'!Oblast_tisku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Holycross</dc:creator>
  <cp:lastModifiedBy>Dominik Lukács</cp:lastModifiedBy>
  <cp:lastPrinted>2024-09-30T09:44:36Z</cp:lastPrinted>
  <dcterms:created xsi:type="dcterms:W3CDTF">2023-07-04T12:10:22Z</dcterms:created>
  <dcterms:modified xsi:type="dcterms:W3CDTF">2024-10-08T07:39:49Z</dcterms:modified>
</cp:coreProperties>
</file>