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okumenty\jaroska\VZMR_oziveni jarosky\"/>
    </mc:Choice>
  </mc:AlternateContent>
  <bookViews>
    <workbookView xWindow="29610" yWindow="-120" windowWidth="28110" windowHeight="18240"/>
  </bookViews>
  <sheets>
    <sheet name="Stav+zele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21" i="1"/>
  <c r="J27" i="1"/>
  <c r="J26" i="1"/>
  <c r="J24" i="1"/>
  <c r="I41" i="1" l="1"/>
  <c r="J41" i="1" s="1"/>
  <c r="I39" i="1" l="1"/>
  <c r="J39" i="1" s="1"/>
  <c r="G39" i="1"/>
  <c r="G41" i="1"/>
  <c r="I40" i="1"/>
  <c r="J40" i="1" s="1"/>
  <c r="G40" i="1"/>
  <c r="I38" i="1"/>
  <c r="G38" i="1"/>
  <c r="I37" i="1"/>
  <c r="G37" i="1"/>
  <c r="I36" i="1"/>
  <c r="J36" i="1" s="1"/>
  <c r="G36" i="1"/>
  <c r="G11" i="1"/>
  <c r="G12" i="1"/>
  <c r="G13" i="1"/>
  <c r="G16" i="1"/>
  <c r="G17" i="1"/>
  <c r="G18" i="1"/>
  <c r="G19" i="1"/>
  <c r="G21" i="1"/>
  <c r="G24" i="1"/>
  <c r="G26" i="1"/>
  <c r="G27" i="1"/>
  <c r="G28" i="1"/>
  <c r="G29" i="1"/>
  <c r="G30" i="1"/>
  <c r="G31" i="1"/>
  <c r="G32" i="1"/>
  <c r="G33" i="1"/>
  <c r="J8" i="1"/>
  <c r="J7" i="1"/>
  <c r="J32" i="1"/>
  <c r="I31" i="1"/>
  <c r="J31" i="1" s="1"/>
  <c r="J13" i="1"/>
  <c r="J11" i="1"/>
  <c r="J12" i="1"/>
  <c r="J10" i="1"/>
  <c r="I16" i="1"/>
  <c r="J16" i="1" s="1"/>
  <c r="I17" i="1"/>
  <c r="J17" i="1" s="1"/>
  <c r="I18" i="1"/>
  <c r="J18" i="1" s="1"/>
  <c r="I19" i="1"/>
  <c r="J19" i="1" s="1"/>
  <c r="J21" i="1"/>
  <c r="I28" i="1"/>
  <c r="J28" i="1" s="1"/>
  <c r="I29" i="1"/>
  <c r="J29" i="1" s="1"/>
  <c r="I30" i="1"/>
  <c r="J30" i="1" s="1"/>
  <c r="J6" i="1"/>
  <c r="I45" i="1" l="1"/>
  <c r="J38" i="1"/>
  <c r="J37" i="1"/>
  <c r="J33" i="1"/>
  <c r="J44" i="1" l="1"/>
</calcChain>
</file>

<file path=xl/sharedStrings.xml><?xml version="1.0" encoding="utf-8"?>
<sst xmlns="http://schemas.openxmlformats.org/spreadsheetml/2006/main" count="73" uniqueCount="52">
  <si>
    <t>Terasa</t>
  </si>
  <si>
    <t>zabezpečení mobiliáře (řetěz, zámek, plachta)</t>
  </si>
  <si>
    <t>Infotabule o projektu</t>
  </si>
  <si>
    <t>ks</t>
  </si>
  <si>
    <t>m²</t>
  </si>
  <si>
    <t>m³</t>
  </si>
  <si>
    <t>Osvětlení</t>
  </si>
  <si>
    <t>cena za jednotku bez DHP</t>
  </si>
  <si>
    <t>cena celkem bez DPH</t>
  </si>
  <si>
    <t>cena celkem          vč. DPH</t>
  </si>
  <si>
    <t>seříznutí betonové obruby na vnitřní straně chodníku v aleji vč. odvozu suti</t>
  </si>
  <si>
    <t>cena za MJ           vč. DPH</t>
  </si>
  <si>
    <t>Zpevnění ploch zeleného pásu mezi terasami</t>
  </si>
  <si>
    <t>Zhotovení přípojného místa pro veřejné osvětlení (TSB)</t>
  </si>
  <si>
    <t>propojení svítidel</t>
  </si>
  <si>
    <t>instalace svítidel na kmeny stromů a zapojení svítidel</t>
  </si>
  <si>
    <t>svítidla kruhová neonová, průměr 1,5 m</t>
  </si>
  <si>
    <t>lehátka dřevěná konstrukce, látkový sedák</t>
  </si>
  <si>
    <t>Nášlap - betonová obruba bez zámků, hranatá, 50 x 200 x 1000 mm naležato</t>
  </si>
  <si>
    <t>Odpadkový koš kotvený k povrchu, dřevěné lamely, nádoba pozink nebo plast, bez stříšky, objem 50 l, D+M</t>
  </si>
  <si>
    <t>kpl</t>
  </si>
  <si>
    <t>mb</t>
  </si>
  <si>
    <t>Bourací práce</t>
  </si>
  <si>
    <t>Čistění plochy před malbou, wap, zametení plochy</t>
  </si>
  <si>
    <t>Malba na asfaltu</t>
  </si>
  <si>
    <t>Rozvržení a provedení malby</t>
  </si>
  <si>
    <t>Barva na asfalt + nářadí</t>
  </si>
  <si>
    <t>Obnovení malby po roce, barva + nářadí, provedení</t>
  </si>
  <si>
    <t>Nášlap - pokládka nášlapů z obrub a provedení podsypu a obsypu bez hutnění (bez materiálu)</t>
  </si>
  <si>
    <t>odvoz suti, likvidace</t>
  </si>
  <si>
    <t>Štěrk fr. 4/8 mm - podsyp nášlapův tl. 5 cm, vyplnění mezer mezi nášlapy - D+M</t>
  </si>
  <si>
    <t>Ochranné oplocení</t>
  </si>
  <si>
    <t>odstranění zeminy v zeleném pásu pro uložení šlapáků, v mocnosti 100 mm vč. odvozu na skládku, ruční + airspade</t>
  </si>
  <si>
    <t>ochranné oplocení, ocelová kulatina průměr 20 mm, 3 řady textilních lanek D+M</t>
  </si>
  <si>
    <t>cedulky o projektu</t>
  </si>
  <si>
    <t>popis položek</t>
  </si>
  <si>
    <t>oddíl</t>
  </si>
  <si>
    <t>Zahrazovací sloupky, kotcení do stávajícího povrchu, 50 x 70 x 1000 mm, ocel</t>
  </si>
  <si>
    <t>Zahrazovací sloupky sklopné, kotcení do stávajícího povrchu, 50 x 70 x 1000 mm, ocel</t>
  </si>
  <si>
    <t>dočasné oplocení záhonů - demontáž, odvoz, likvidace</t>
  </si>
  <si>
    <t>Zhotovení dřevěných teras včetně podkladního roštu a podložek a jejich instalace D+M (terasa modřín prkna tl 32 mm, rošt modřín, vruty pozink, bez povrchové úpravy)</t>
  </si>
  <si>
    <t>týden</t>
  </si>
  <si>
    <t>Zapůjčení mobilního oplocení 60 ks délka plotu 3,5, výška 2 m</t>
  </si>
  <si>
    <t>Odplevelení plochy</t>
  </si>
  <si>
    <t>skládací stolky a židle set (1stůl, 2 židle), kovová verze v barevných odstínech (LINO DESIGN, jsou na Vachově)</t>
  </si>
  <si>
    <t>INVESTICE</t>
  </si>
  <si>
    <t>MČ</t>
  </si>
  <si>
    <t>mobiliář</t>
  </si>
  <si>
    <t>Oživení Jarošky - stavební práce a vegetační úpravy PROPOČET</t>
  </si>
  <si>
    <r>
      <t xml:space="preserve">INVESTICE CELKEM </t>
    </r>
    <r>
      <rPr>
        <b/>
        <sz val="12"/>
        <color theme="1"/>
        <rFont val="Calibri"/>
        <family val="2"/>
        <charset val="238"/>
        <scheme val="minor"/>
      </rPr>
      <t>vč. DPH</t>
    </r>
  </si>
  <si>
    <t>MČ bez podzimních výsadeb a bez přípojky elektřiny</t>
  </si>
  <si>
    <t>03.11..2024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</si>
</sst>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Moderat"/>
      <charset val="238"/>
    </font>
    <font>
      <b/>
      <sz val="10"/>
      <color theme="1"/>
      <name val="Moderat"/>
      <charset val="238"/>
    </font>
    <font>
      <sz val="11"/>
      <name val="Calibri"/>
      <family val="2"/>
      <charset val="238"/>
      <scheme val="minor"/>
    </font>
    <font>
      <sz val="10"/>
      <name val="Moderat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Moderat"/>
      <family val="3"/>
    </font>
    <font>
      <b/>
      <sz val="10"/>
      <color theme="1"/>
      <name val="Moderat"/>
      <family val="3"/>
    </font>
    <font>
      <sz val="10"/>
      <name val="Moderat"/>
      <family val="3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164" fontId="4" fillId="0" borderId="0" xfId="0" applyNumberFormat="1" applyFont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0" fontId="2" fillId="0" borderId="8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 shrinkToFit="1"/>
    </xf>
    <xf numFmtId="164" fontId="0" fillId="2" borderId="20" xfId="0" applyNumberForma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0" fontId="0" fillId="0" borderId="1" xfId="0" applyBorder="1" applyAlignment="1">
      <alignment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0" fillId="2" borderId="18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2" borderId="19" xfId="0" applyNumberForma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left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0" fillId="2" borderId="8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6" xfId="0" applyNumberForma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0" fontId="0" fillId="2" borderId="21" xfId="0" applyFill="1" applyBorder="1"/>
    <xf numFmtId="0" fontId="0" fillId="2" borderId="22" xfId="0" applyFill="1" applyBorder="1"/>
    <xf numFmtId="164" fontId="0" fillId="3" borderId="14" xfId="0" applyNumberFormat="1" applyFill="1" applyBorder="1" applyAlignment="1">
      <alignment horizontal="right" vertical="center"/>
    </xf>
    <xf numFmtId="164" fontId="0" fillId="0" borderId="24" xfId="0" applyNumberForma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right" vertical="center"/>
    </xf>
    <xf numFmtId="164" fontId="13" fillId="0" borderId="0" xfId="0" applyNumberFormat="1" applyFont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164" fontId="0" fillId="3" borderId="29" xfId="0" applyNumberFormat="1" applyFill="1" applyBorder="1" applyAlignment="1">
      <alignment horizontal="right" vertical="center"/>
    </xf>
    <xf numFmtId="164" fontId="0" fillId="3" borderId="30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164" fontId="0" fillId="0" borderId="32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164" fontId="16" fillId="5" borderId="24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DDF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51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3" sqref="B3:G3"/>
    </sheetView>
  </sheetViews>
  <sheetFormatPr defaultRowHeight="15"/>
  <cols>
    <col min="1" max="1" width="4.28515625" style="26" customWidth="1"/>
    <col min="2" max="2" width="29.140625" customWidth="1"/>
    <col min="3" max="3" width="54.140625" customWidth="1"/>
    <col min="4" max="5" width="8.7109375" style="1" customWidth="1"/>
    <col min="6" max="6" width="15.85546875" style="2" customWidth="1"/>
    <col min="7" max="7" width="13.28515625" style="2" customWidth="1"/>
    <col min="8" max="8" width="0.85546875" style="92" customWidth="1"/>
    <col min="9" max="9" width="14.7109375" style="2" customWidth="1"/>
    <col min="10" max="10" width="14.7109375" style="25" customWidth="1"/>
    <col min="11" max="11" width="0.85546875" style="92" customWidth="1"/>
    <col min="12" max="12" width="0.85546875" style="26" customWidth="1"/>
  </cols>
  <sheetData>
    <row r="1" spans="2:201" ht="60" customHeight="1" thickBot="1">
      <c r="B1" s="109" t="s">
        <v>48</v>
      </c>
      <c r="C1" s="109"/>
      <c r="D1" s="109"/>
      <c r="E1" s="109"/>
      <c r="F1" s="109"/>
      <c r="G1" s="109"/>
      <c r="H1" s="94"/>
      <c r="I1" s="116" t="s">
        <v>45</v>
      </c>
      <c r="J1" s="117"/>
      <c r="K1" s="90"/>
    </row>
    <row r="2" spans="2:201" ht="17.25" customHeight="1">
      <c r="B2" s="110"/>
      <c r="C2" s="110"/>
      <c r="D2" s="110"/>
      <c r="E2" s="110"/>
      <c r="F2" s="110"/>
      <c r="G2" s="110"/>
      <c r="H2" s="95"/>
      <c r="I2" s="132" t="s">
        <v>46</v>
      </c>
      <c r="J2" s="133"/>
      <c r="K2" s="91"/>
    </row>
    <row r="3" spans="2:201" ht="21.75" customHeight="1">
      <c r="B3" s="130" t="s">
        <v>51</v>
      </c>
      <c r="C3" s="131"/>
      <c r="D3" s="131"/>
      <c r="E3" s="131"/>
      <c r="F3" s="131"/>
      <c r="G3" s="131"/>
      <c r="I3" s="134"/>
      <c r="J3" s="135"/>
    </row>
    <row r="4" spans="2:201" ht="38.25" customHeight="1">
      <c r="B4" s="60" t="s">
        <v>36</v>
      </c>
      <c r="C4" s="5" t="s">
        <v>35</v>
      </c>
      <c r="D4" s="6"/>
      <c r="E4" s="6"/>
      <c r="F4" s="7" t="s">
        <v>7</v>
      </c>
      <c r="G4" s="7" t="s">
        <v>11</v>
      </c>
      <c r="H4" s="96"/>
      <c r="I4" s="69" t="s">
        <v>8</v>
      </c>
      <c r="J4" s="70" t="s">
        <v>9</v>
      </c>
      <c r="K4" s="93"/>
    </row>
    <row r="5" spans="2:201" s="26" customFormat="1" ht="4.5" customHeight="1" thickBot="1">
      <c r="B5" s="61"/>
      <c r="D5" s="27"/>
      <c r="E5" s="27"/>
      <c r="F5" s="28"/>
      <c r="G5" s="28"/>
      <c r="H5" s="28"/>
      <c r="I5" s="83"/>
      <c r="J5" s="84"/>
      <c r="K5" s="2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</row>
    <row r="6" spans="2:201" ht="30.75" customHeight="1">
      <c r="B6" s="118" t="s">
        <v>22</v>
      </c>
      <c r="C6" s="29" t="s">
        <v>10</v>
      </c>
      <c r="D6" s="30">
        <v>44</v>
      </c>
      <c r="E6" s="31" t="s">
        <v>21</v>
      </c>
      <c r="F6" s="32"/>
      <c r="G6" s="32">
        <v>0</v>
      </c>
      <c r="H6" s="55"/>
      <c r="I6" s="72">
        <v>0</v>
      </c>
      <c r="J6" s="72">
        <f>I6*1.21</f>
        <v>0</v>
      </c>
      <c r="K6" s="75"/>
    </row>
    <row r="7" spans="2:201" ht="15.75" customHeight="1">
      <c r="B7" s="111"/>
      <c r="C7" s="14" t="s">
        <v>29</v>
      </c>
      <c r="D7" s="8">
        <v>2.5</v>
      </c>
      <c r="E7" s="6" t="s">
        <v>4</v>
      </c>
      <c r="F7" s="11"/>
      <c r="G7" s="11">
        <v>0</v>
      </c>
      <c r="H7" s="56"/>
      <c r="I7" s="71">
        <v>0</v>
      </c>
      <c r="J7" s="71">
        <f t="shared" ref="J7" si="0">I7*1.21</f>
        <v>0</v>
      </c>
      <c r="K7" s="23"/>
    </row>
    <row r="8" spans="2:201" ht="27.75" thickBot="1">
      <c r="B8" s="112"/>
      <c r="C8" s="33" t="s">
        <v>39</v>
      </c>
      <c r="D8" s="34">
        <v>44</v>
      </c>
      <c r="E8" s="35" t="s">
        <v>21</v>
      </c>
      <c r="F8" s="36"/>
      <c r="G8" s="36">
        <v>0</v>
      </c>
      <c r="H8" s="57"/>
      <c r="I8" s="73">
        <v>0</v>
      </c>
      <c r="J8" s="73">
        <f>I8*1.21</f>
        <v>0</v>
      </c>
      <c r="K8" s="76"/>
    </row>
    <row r="9" spans="2:201" ht="5.0999999999999996" customHeight="1" thickBot="1">
      <c r="B9" s="62"/>
      <c r="C9" s="15"/>
      <c r="D9" s="3"/>
      <c r="F9" s="12"/>
      <c r="G9" s="12"/>
      <c r="H9" s="52"/>
      <c r="I9" s="85"/>
      <c r="J9" s="85"/>
      <c r="K9" s="77"/>
    </row>
    <row r="10" spans="2:201" ht="30" customHeight="1">
      <c r="B10" s="118" t="s">
        <v>12</v>
      </c>
      <c r="C10" s="37" t="s">
        <v>18</v>
      </c>
      <c r="D10" s="30">
        <v>113</v>
      </c>
      <c r="E10" s="31" t="s">
        <v>3</v>
      </c>
      <c r="F10" s="32"/>
      <c r="G10" s="32">
        <v>0</v>
      </c>
      <c r="H10" s="55"/>
      <c r="I10" s="72">
        <v>0</v>
      </c>
      <c r="J10" s="72">
        <f t="shared" ref="J10:J33" si="1">I10*1.21</f>
        <v>0</v>
      </c>
      <c r="K10" s="75"/>
    </row>
    <row r="11" spans="2:201" ht="33.75" customHeight="1">
      <c r="B11" s="111"/>
      <c r="C11" s="14" t="s">
        <v>28</v>
      </c>
      <c r="D11" s="9">
        <v>113</v>
      </c>
      <c r="E11" s="6" t="s">
        <v>3</v>
      </c>
      <c r="F11" s="11"/>
      <c r="G11" s="11">
        <f>F11*1.21</f>
        <v>0</v>
      </c>
      <c r="H11" s="56"/>
      <c r="I11" s="71">
        <v>0</v>
      </c>
      <c r="J11" s="71">
        <f t="shared" si="1"/>
        <v>0</v>
      </c>
      <c r="K11" s="23"/>
    </row>
    <row r="12" spans="2:201" ht="27">
      <c r="B12" s="111"/>
      <c r="C12" s="14" t="s">
        <v>30</v>
      </c>
      <c r="D12" s="8">
        <v>3</v>
      </c>
      <c r="E12" s="6" t="s">
        <v>5</v>
      </c>
      <c r="F12" s="11"/>
      <c r="G12" s="11">
        <f>F12*1.21</f>
        <v>0</v>
      </c>
      <c r="H12" s="56"/>
      <c r="I12" s="71">
        <v>0</v>
      </c>
      <c r="J12" s="71">
        <f t="shared" si="1"/>
        <v>0</v>
      </c>
      <c r="K12" s="23"/>
    </row>
    <row r="13" spans="2:201" ht="41.25" thickBot="1">
      <c r="B13" s="112"/>
      <c r="C13" s="33" t="s">
        <v>32</v>
      </c>
      <c r="D13" s="34">
        <v>53.5</v>
      </c>
      <c r="E13" s="35" t="s">
        <v>4</v>
      </c>
      <c r="F13" s="36"/>
      <c r="G13" s="36">
        <f>F13*1.21</f>
        <v>0</v>
      </c>
      <c r="H13" s="57"/>
      <c r="I13" s="73">
        <v>0</v>
      </c>
      <c r="J13" s="73">
        <f t="shared" si="1"/>
        <v>0</v>
      </c>
      <c r="K13" s="76"/>
    </row>
    <row r="14" spans="2:201" ht="5.0999999999999996" customHeight="1">
      <c r="B14" s="62"/>
      <c r="C14" s="19"/>
      <c r="D14" s="3"/>
      <c r="F14" s="12"/>
      <c r="G14" s="12"/>
      <c r="H14" s="52"/>
      <c r="I14" s="85"/>
      <c r="J14" s="85"/>
      <c r="K14" s="77"/>
    </row>
    <row r="15" spans="2:201" ht="5.0999999999999996" customHeight="1" thickBot="1">
      <c r="B15" s="62"/>
      <c r="C15" s="19"/>
      <c r="D15" s="20"/>
      <c r="F15" s="12"/>
      <c r="G15" s="12"/>
      <c r="H15" s="52"/>
      <c r="I15" s="85"/>
      <c r="J15" s="85"/>
      <c r="K15" s="77"/>
    </row>
    <row r="16" spans="2:201">
      <c r="B16" s="118" t="s">
        <v>6</v>
      </c>
      <c r="C16" s="29" t="s">
        <v>13</v>
      </c>
      <c r="D16" s="42">
        <v>1</v>
      </c>
      <c r="E16" s="31" t="s">
        <v>20</v>
      </c>
      <c r="F16" s="32"/>
      <c r="G16" s="32">
        <f t="shared" ref="G16:G33" si="2">F16*1.21</f>
        <v>0</v>
      </c>
      <c r="H16" s="55"/>
      <c r="I16" s="72">
        <f>F16*D16</f>
        <v>0</v>
      </c>
      <c r="J16" s="72">
        <f t="shared" si="1"/>
        <v>0</v>
      </c>
      <c r="K16" s="75"/>
      <c r="L16" s="80"/>
    </row>
    <row r="17" spans="2:12">
      <c r="B17" s="111"/>
      <c r="C17" s="13" t="s">
        <v>14</v>
      </c>
      <c r="D17" s="8">
        <v>100</v>
      </c>
      <c r="E17" s="6" t="s">
        <v>21</v>
      </c>
      <c r="F17" s="11"/>
      <c r="G17" s="11">
        <f t="shared" si="2"/>
        <v>0</v>
      </c>
      <c r="H17" s="56"/>
      <c r="I17" s="71">
        <f>F17*D17</f>
        <v>0</v>
      </c>
      <c r="J17" s="71">
        <f t="shared" si="1"/>
        <v>0</v>
      </c>
      <c r="K17" s="23"/>
      <c r="L17" s="81"/>
    </row>
    <row r="18" spans="2:12">
      <c r="B18" s="111"/>
      <c r="C18" s="13" t="s">
        <v>15</v>
      </c>
      <c r="D18" s="8">
        <v>10</v>
      </c>
      <c r="E18" s="6" t="s">
        <v>3</v>
      </c>
      <c r="F18" s="11"/>
      <c r="G18" s="11">
        <f t="shared" si="2"/>
        <v>0</v>
      </c>
      <c r="H18" s="56"/>
      <c r="I18" s="71">
        <f>F18*D18</f>
        <v>0</v>
      </c>
      <c r="J18" s="71">
        <f t="shared" si="1"/>
        <v>0</v>
      </c>
      <c r="K18" s="23"/>
      <c r="L18" s="81"/>
    </row>
    <row r="19" spans="2:12">
      <c r="B19" s="111"/>
      <c r="C19" s="13" t="s">
        <v>16</v>
      </c>
      <c r="D19" s="8">
        <v>10</v>
      </c>
      <c r="E19" s="6" t="s">
        <v>3</v>
      </c>
      <c r="F19" s="11"/>
      <c r="G19" s="11">
        <f t="shared" si="2"/>
        <v>0</v>
      </c>
      <c r="H19" s="56"/>
      <c r="I19" s="71">
        <f>F19*D19</f>
        <v>0</v>
      </c>
      <c r="J19" s="71">
        <f t="shared" si="1"/>
        <v>0</v>
      </c>
      <c r="K19" s="23"/>
      <c r="L19" s="81"/>
    </row>
    <row r="20" spans="2:12" ht="5.0999999999999996" customHeight="1" thickBot="1">
      <c r="B20" s="62"/>
      <c r="C20" s="19"/>
      <c r="D20" s="3"/>
      <c r="F20" s="12"/>
      <c r="G20" s="12"/>
      <c r="H20" s="52"/>
      <c r="I20" s="85"/>
      <c r="J20" s="85"/>
      <c r="K20" s="77"/>
    </row>
    <row r="21" spans="2:12" ht="42.75" customHeight="1" thickBot="1">
      <c r="B21" s="63" t="s">
        <v>0</v>
      </c>
      <c r="C21" s="43" t="s">
        <v>40</v>
      </c>
      <c r="D21" s="44">
        <v>1</v>
      </c>
      <c r="E21" s="39" t="s">
        <v>20</v>
      </c>
      <c r="F21" s="40">
        <v>0</v>
      </c>
      <c r="G21" s="40">
        <f t="shared" si="2"/>
        <v>0</v>
      </c>
      <c r="H21" s="50"/>
      <c r="I21" s="82">
        <f>F21*D21</f>
        <v>0</v>
      </c>
      <c r="J21" s="82">
        <f t="shared" si="1"/>
        <v>0</v>
      </c>
      <c r="K21" s="41"/>
    </row>
    <row r="22" spans="2:12" ht="5.0999999999999996" customHeight="1">
      <c r="B22" s="64"/>
      <c r="C22" s="19"/>
      <c r="D22" s="3"/>
      <c r="F22" s="12"/>
      <c r="G22" s="12"/>
      <c r="H22" s="52"/>
      <c r="I22" s="85"/>
      <c r="J22" s="85"/>
      <c r="K22" s="77"/>
    </row>
    <row r="23" spans="2:12" ht="5.0999999999999996" customHeight="1" thickBot="1">
      <c r="B23" s="64"/>
      <c r="C23" s="21"/>
      <c r="D23" s="20"/>
      <c r="E23" s="4"/>
      <c r="F23" s="22"/>
      <c r="G23" s="22"/>
      <c r="H23" s="97"/>
      <c r="I23" s="86"/>
      <c r="J23" s="86"/>
      <c r="K23" s="79"/>
    </row>
    <row r="24" spans="2:12" ht="27.75" thickBot="1">
      <c r="B24" s="65" t="s">
        <v>31</v>
      </c>
      <c r="C24" s="46" t="s">
        <v>33</v>
      </c>
      <c r="D24" s="38">
        <v>55</v>
      </c>
      <c r="E24" s="47" t="s">
        <v>21</v>
      </c>
      <c r="F24" s="48"/>
      <c r="G24" s="48">
        <f>F24*1.21</f>
        <v>0</v>
      </c>
      <c r="H24" s="54"/>
      <c r="I24" s="100">
        <v>0</v>
      </c>
      <c r="J24" s="82">
        <f t="shared" si="1"/>
        <v>0</v>
      </c>
      <c r="K24" s="78"/>
    </row>
    <row r="25" spans="2:12" ht="5.0999999999999996" customHeight="1" thickBot="1">
      <c r="B25" s="66"/>
      <c r="C25" s="19"/>
      <c r="D25" s="3"/>
      <c r="F25" s="12"/>
      <c r="G25" s="12"/>
      <c r="H25" s="52"/>
      <c r="I25" s="106"/>
      <c r="J25" s="105"/>
      <c r="K25" s="77"/>
    </row>
    <row r="26" spans="2:12" ht="25.5">
      <c r="B26" s="119" t="s">
        <v>47</v>
      </c>
      <c r="C26" s="29" t="s">
        <v>44</v>
      </c>
      <c r="D26" s="30">
        <v>50</v>
      </c>
      <c r="E26" s="31" t="s">
        <v>3</v>
      </c>
      <c r="F26" s="32">
        <v>0</v>
      </c>
      <c r="G26" s="32">
        <f t="shared" si="2"/>
        <v>0</v>
      </c>
      <c r="H26" s="55"/>
      <c r="I26" s="101">
        <v>0</v>
      </c>
      <c r="J26" s="100">
        <f t="shared" si="1"/>
        <v>0</v>
      </c>
      <c r="K26" s="75"/>
    </row>
    <row r="27" spans="2:12">
      <c r="B27" s="120"/>
      <c r="C27" s="13" t="s">
        <v>17</v>
      </c>
      <c r="D27" s="8">
        <v>30</v>
      </c>
      <c r="E27" s="6" t="s">
        <v>3</v>
      </c>
      <c r="F27" s="11">
        <v>0</v>
      </c>
      <c r="G27" s="11">
        <f t="shared" si="2"/>
        <v>0</v>
      </c>
      <c r="H27" s="56"/>
      <c r="I27" s="101">
        <v>0</v>
      </c>
      <c r="J27" s="71">
        <f t="shared" si="1"/>
        <v>0</v>
      </c>
      <c r="K27" s="23"/>
    </row>
    <row r="28" spans="2:12">
      <c r="B28" s="120"/>
      <c r="C28" s="13" t="s">
        <v>1</v>
      </c>
      <c r="D28" s="8">
        <v>1</v>
      </c>
      <c r="E28" s="6" t="s">
        <v>20</v>
      </c>
      <c r="F28" s="11">
        <v>0</v>
      </c>
      <c r="G28" s="11">
        <f t="shared" si="2"/>
        <v>0</v>
      </c>
      <c r="H28" s="56"/>
      <c r="I28" s="71">
        <f t="shared" ref="I28:I33" si="3">F28*D28</f>
        <v>0</v>
      </c>
      <c r="J28" s="101">
        <f t="shared" si="1"/>
        <v>0</v>
      </c>
      <c r="K28" s="23"/>
    </row>
    <row r="29" spans="2:12" ht="32.25" customHeight="1">
      <c r="B29" s="120"/>
      <c r="C29" s="13" t="s">
        <v>19</v>
      </c>
      <c r="D29" s="8">
        <v>2</v>
      </c>
      <c r="E29" s="6" t="s">
        <v>3</v>
      </c>
      <c r="F29" s="11">
        <v>0</v>
      </c>
      <c r="G29" s="11">
        <f t="shared" si="2"/>
        <v>0</v>
      </c>
      <c r="H29" s="56"/>
      <c r="I29" s="71">
        <f t="shared" si="3"/>
        <v>0</v>
      </c>
      <c r="J29" s="71">
        <f t="shared" si="1"/>
        <v>0</v>
      </c>
      <c r="K29" s="23"/>
    </row>
    <row r="30" spans="2:12">
      <c r="B30" s="120"/>
      <c r="C30" s="13" t="s">
        <v>2</v>
      </c>
      <c r="D30" s="8">
        <v>1</v>
      </c>
      <c r="E30" s="6" t="s">
        <v>3</v>
      </c>
      <c r="F30" s="11">
        <v>0</v>
      </c>
      <c r="G30" s="11">
        <f t="shared" si="2"/>
        <v>0</v>
      </c>
      <c r="H30" s="56"/>
      <c r="I30" s="71">
        <f t="shared" si="3"/>
        <v>0</v>
      </c>
      <c r="J30" s="71">
        <f t="shared" si="1"/>
        <v>0</v>
      </c>
      <c r="K30" s="23"/>
    </row>
    <row r="31" spans="2:12">
      <c r="B31" s="120"/>
      <c r="C31" s="13" t="s">
        <v>34</v>
      </c>
      <c r="D31" s="8">
        <v>4</v>
      </c>
      <c r="E31" s="6" t="s">
        <v>3</v>
      </c>
      <c r="F31" s="11">
        <v>0</v>
      </c>
      <c r="G31" s="11">
        <f t="shared" ref="G31" si="4">F31*1.21</f>
        <v>0</v>
      </c>
      <c r="H31" s="56"/>
      <c r="I31" s="71">
        <f t="shared" si="3"/>
        <v>0</v>
      </c>
      <c r="J31" s="71">
        <f t="shared" ref="J31" si="5">I31*1.21</f>
        <v>0</v>
      </c>
      <c r="K31" s="23"/>
    </row>
    <row r="32" spans="2:12" ht="30.75" customHeight="1">
      <c r="B32" s="120"/>
      <c r="C32" s="13" t="s">
        <v>38</v>
      </c>
      <c r="D32" s="8">
        <v>2</v>
      </c>
      <c r="E32" s="6" t="s">
        <v>3</v>
      </c>
      <c r="F32" s="11">
        <v>0</v>
      </c>
      <c r="G32" s="11">
        <f t="shared" ref="G32" si="6">F32*1.21</f>
        <v>0</v>
      </c>
      <c r="H32" s="56"/>
      <c r="I32" s="71">
        <f t="shared" si="3"/>
        <v>0</v>
      </c>
      <c r="J32" s="71">
        <f t="shared" ref="J32" si="7">I32*1.21</f>
        <v>0</v>
      </c>
      <c r="K32" s="23"/>
    </row>
    <row r="33" spans="2:11" ht="34.5" customHeight="1" thickBot="1">
      <c r="B33" s="121"/>
      <c r="C33" s="49" t="s">
        <v>37</v>
      </c>
      <c r="D33" s="34">
        <v>9</v>
      </c>
      <c r="E33" s="35" t="s">
        <v>3</v>
      </c>
      <c r="F33" s="36">
        <v>0</v>
      </c>
      <c r="G33" s="36">
        <f t="shared" si="2"/>
        <v>0</v>
      </c>
      <c r="H33" s="57"/>
      <c r="I33" s="73">
        <f t="shared" si="3"/>
        <v>0</v>
      </c>
      <c r="J33" s="73">
        <f t="shared" si="1"/>
        <v>0</v>
      </c>
      <c r="K33" s="76"/>
    </row>
    <row r="34" spans="2:11" ht="5.0999999999999996" customHeight="1" thickBot="1">
      <c r="B34" s="67"/>
      <c r="C34" s="16"/>
      <c r="F34" s="17"/>
      <c r="G34" s="17"/>
      <c r="H34" s="58"/>
      <c r="I34" s="102"/>
      <c r="J34" s="104"/>
      <c r="K34" s="103"/>
    </row>
    <row r="35" spans="2:11" ht="5.0999999999999996" customHeight="1" thickBot="1">
      <c r="B35" s="68"/>
      <c r="C35" s="16"/>
      <c r="F35" s="17"/>
      <c r="G35" s="17"/>
      <c r="H35" s="58"/>
      <c r="I35" s="87"/>
      <c r="J35" s="87"/>
      <c r="K35" s="74"/>
    </row>
    <row r="36" spans="2:11">
      <c r="B36" s="113" t="s">
        <v>24</v>
      </c>
      <c r="C36" s="59" t="s">
        <v>43</v>
      </c>
      <c r="D36" s="42">
        <v>1200</v>
      </c>
      <c r="E36" s="31" t="s">
        <v>4</v>
      </c>
      <c r="F36" s="32">
        <v>0</v>
      </c>
      <c r="G36" s="32">
        <f t="shared" ref="G36:G41" si="8">F36*1.21</f>
        <v>0</v>
      </c>
      <c r="H36" s="55"/>
      <c r="I36" s="72">
        <f t="shared" ref="I36:I41" si="9">F36*D36</f>
        <v>0</v>
      </c>
      <c r="J36" s="72">
        <f t="shared" ref="J36:J41" si="10">I36*1.21</f>
        <v>0</v>
      </c>
      <c r="K36" s="75"/>
    </row>
    <row r="37" spans="2:11">
      <c r="B37" s="114"/>
      <c r="C37" s="53" t="s">
        <v>42</v>
      </c>
      <c r="D37" s="6">
        <v>2</v>
      </c>
      <c r="E37" s="6" t="s">
        <v>41</v>
      </c>
      <c r="F37" s="11">
        <v>0</v>
      </c>
      <c r="G37" s="11">
        <f t="shared" si="8"/>
        <v>0</v>
      </c>
      <c r="H37" s="56"/>
      <c r="I37" s="71">
        <f t="shared" si="9"/>
        <v>0</v>
      </c>
      <c r="J37" s="71">
        <f t="shared" si="10"/>
        <v>0</v>
      </c>
      <c r="K37" s="23"/>
    </row>
    <row r="38" spans="2:11">
      <c r="B38" s="114"/>
      <c r="C38" s="13" t="s">
        <v>23</v>
      </c>
      <c r="D38" s="10">
        <v>1200</v>
      </c>
      <c r="E38" s="6" t="s">
        <v>4</v>
      </c>
      <c r="F38" s="11">
        <v>0</v>
      </c>
      <c r="G38" s="11">
        <f t="shared" si="8"/>
        <v>0</v>
      </c>
      <c r="H38" s="56"/>
      <c r="I38" s="71">
        <f t="shared" si="9"/>
        <v>0</v>
      </c>
      <c r="J38" s="71">
        <f t="shared" si="10"/>
        <v>0</v>
      </c>
      <c r="K38" s="23"/>
    </row>
    <row r="39" spans="2:11">
      <c r="B39" s="114"/>
      <c r="C39" s="14" t="s">
        <v>25</v>
      </c>
      <c r="D39" s="10">
        <v>200</v>
      </c>
      <c r="E39" s="6" t="s">
        <v>4</v>
      </c>
      <c r="F39" s="11">
        <v>0</v>
      </c>
      <c r="G39" s="11">
        <f t="shared" ref="G39" si="11">F39*1.21</f>
        <v>0</v>
      </c>
      <c r="H39" s="56"/>
      <c r="I39" s="71">
        <f t="shared" si="9"/>
        <v>0</v>
      </c>
      <c r="J39" s="71">
        <f t="shared" ref="J39" si="12">I39*1.21</f>
        <v>0</v>
      </c>
      <c r="K39" s="23"/>
    </row>
    <row r="40" spans="2:11">
      <c r="B40" s="114"/>
      <c r="C40" s="14" t="s">
        <v>26</v>
      </c>
      <c r="D40" s="10">
        <v>200</v>
      </c>
      <c r="E40" s="6" t="s">
        <v>4</v>
      </c>
      <c r="F40" s="11">
        <v>0</v>
      </c>
      <c r="G40" s="11">
        <f t="shared" si="8"/>
        <v>0</v>
      </c>
      <c r="H40" s="56"/>
      <c r="I40" s="71">
        <f t="shared" si="9"/>
        <v>0</v>
      </c>
      <c r="J40" s="71">
        <f t="shared" si="10"/>
        <v>0</v>
      </c>
      <c r="K40" s="23"/>
    </row>
    <row r="41" spans="2:11" ht="27.75" thickBot="1">
      <c r="B41" s="115"/>
      <c r="C41" s="33" t="s">
        <v>27</v>
      </c>
      <c r="D41" s="45">
        <v>0</v>
      </c>
      <c r="E41" s="35" t="s">
        <v>20</v>
      </c>
      <c r="F41" s="36">
        <v>0</v>
      </c>
      <c r="G41" s="36">
        <f t="shared" si="8"/>
        <v>0</v>
      </c>
      <c r="H41" s="57"/>
      <c r="I41" s="36">
        <f t="shared" si="9"/>
        <v>0</v>
      </c>
      <c r="J41" s="89">
        <f t="shared" si="10"/>
        <v>0</v>
      </c>
      <c r="K41" s="76"/>
    </row>
    <row r="42" spans="2:11" ht="5.0999999999999996" customHeight="1">
      <c r="B42" s="68"/>
      <c r="C42" s="16"/>
      <c r="F42" s="17"/>
      <c r="G42" s="17"/>
      <c r="H42" s="58"/>
      <c r="I42" s="87"/>
      <c r="J42" s="88"/>
      <c r="K42" s="74"/>
    </row>
    <row r="43" spans="2:11">
      <c r="B43" s="18"/>
      <c r="C43" s="15"/>
      <c r="D43" s="3"/>
      <c r="F43" s="12"/>
      <c r="G43" s="12"/>
      <c r="H43" s="52"/>
      <c r="I43" s="12"/>
      <c r="J43" s="51"/>
      <c r="K43" s="52"/>
    </row>
    <row r="44" spans="2:11" ht="56.25" customHeight="1">
      <c r="B44" s="16"/>
      <c r="C44" s="16"/>
      <c r="F44" s="17"/>
      <c r="G44" s="17"/>
      <c r="H44" s="58"/>
      <c r="I44" s="98"/>
      <c r="J44" s="99">
        <f>SUM(J6:J42)</f>
        <v>0</v>
      </c>
      <c r="K44" s="58"/>
    </row>
    <row r="45" spans="2:11" ht="18.75">
      <c r="B45" s="16"/>
      <c r="C45" s="16"/>
      <c r="F45" s="17"/>
      <c r="G45" s="17"/>
      <c r="H45" s="58"/>
      <c r="I45" s="98">
        <f>SUM(I7:I43)</f>
        <v>0</v>
      </c>
      <c r="J45" s="24"/>
      <c r="K45" s="58"/>
    </row>
    <row r="46" spans="2:11">
      <c r="B46" s="16"/>
      <c r="C46" s="16"/>
      <c r="F46" s="17"/>
      <c r="G46" s="17"/>
      <c r="H46" s="58"/>
      <c r="I46" s="17"/>
      <c r="J46" s="24"/>
      <c r="K46" s="58"/>
    </row>
    <row r="47" spans="2:11" ht="27" customHeight="1">
      <c r="B47" s="16"/>
      <c r="C47" s="16"/>
      <c r="F47" s="17"/>
      <c r="G47" s="17"/>
      <c r="H47" s="58"/>
      <c r="I47" s="124" t="s">
        <v>49</v>
      </c>
      <c r="J47" s="125"/>
      <c r="K47" s="58"/>
    </row>
    <row r="48" spans="2:11" ht="62.25" customHeight="1">
      <c r="B48" s="16"/>
      <c r="C48" s="16"/>
      <c r="F48" s="17"/>
      <c r="G48" s="17"/>
      <c r="H48" s="58"/>
      <c r="I48" s="126"/>
      <c r="J48" s="127"/>
      <c r="K48" s="58"/>
    </row>
    <row r="49" spans="2:11">
      <c r="B49" s="16"/>
      <c r="C49" s="16"/>
      <c r="F49" s="17"/>
      <c r="G49" s="17"/>
      <c r="H49" s="58"/>
      <c r="I49" s="17"/>
      <c r="J49" s="24"/>
      <c r="K49" s="58"/>
    </row>
    <row r="50" spans="2:11" ht="30" customHeight="1">
      <c r="B50" s="122"/>
      <c r="C50" s="123"/>
      <c r="D50" s="123"/>
      <c r="E50" s="123"/>
      <c r="F50" s="123"/>
      <c r="G50" s="123"/>
      <c r="H50" s="58"/>
      <c r="I50" s="128"/>
      <c r="J50" s="129"/>
      <c r="K50" s="58"/>
    </row>
    <row r="51" spans="2:11" ht="30" customHeight="1">
      <c r="B51" s="122" t="s">
        <v>50</v>
      </c>
      <c r="C51" s="123"/>
      <c r="D51" s="123"/>
      <c r="E51" s="123"/>
      <c r="F51" s="123"/>
      <c r="G51" s="123"/>
      <c r="H51" s="58"/>
      <c r="I51" s="107"/>
      <c r="J51" s="108"/>
    </row>
  </sheetData>
  <mergeCells count="15">
    <mergeCell ref="I51:J51"/>
    <mergeCell ref="B1:G2"/>
    <mergeCell ref="B36:B41"/>
    <mergeCell ref="I1:J1"/>
    <mergeCell ref="B16:B19"/>
    <mergeCell ref="B10:B13"/>
    <mergeCell ref="B6:B8"/>
    <mergeCell ref="B26:B33"/>
    <mergeCell ref="B50:G50"/>
    <mergeCell ref="B51:G51"/>
    <mergeCell ref="I47:J47"/>
    <mergeCell ref="I48:J48"/>
    <mergeCell ref="I50:J50"/>
    <mergeCell ref="B3:G3"/>
    <mergeCell ref="I2:J3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Stav+zeleň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Skoupilová</dc:creator>
  <cp:lastModifiedBy>Zbyněk Hrnčíř</cp:lastModifiedBy>
  <cp:lastPrinted>2024-12-02T13:16:22Z</cp:lastPrinted>
  <dcterms:created xsi:type="dcterms:W3CDTF">2024-04-20T08:49:19Z</dcterms:created>
  <dcterms:modified xsi:type="dcterms:W3CDTF">2024-12-03T06:15:12Z</dcterms:modified>
</cp:coreProperties>
</file>