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3256" windowHeight="13176"/>
  </bookViews>
  <sheets>
    <sheet name="List1" sheetId="1" r:id="rId1"/>
  </sheets>
  <calcPr calcId="124519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6"/>
  <c r="G38"/>
  <c r="G37"/>
</calcChain>
</file>

<file path=xl/sharedStrings.xml><?xml version="1.0" encoding="utf-8"?>
<sst xmlns="http://schemas.openxmlformats.org/spreadsheetml/2006/main" count="95" uniqueCount="94">
  <si>
    <t>Název</t>
  </si>
  <si>
    <t xml:space="preserve">Příkon </t>
  </si>
  <si>
    <t>Ks</t>
  </si>
  <si>
    <t xml:space="preserve">Cena za 1 ks  </t>
  </si>
  <si>
    <t>Cena celkem</t>
  </si>
  <si>
    <t>Základní škola a mateřská škola Brno, Křenová 21, příspěvková organizace</t>
  </si>
  <si>
    <t>Ozn.</t>
  </si>
  <si>
    <t>Kuchyně, výdejní místo, kancelář</t>
  </si>
  <si>
    <t>OP1</t>
  </si>
  <si>
    <t xml:space="preserve">Nerezová odkapávací vanička s vyndávací mřížkou. Lisovaná vanička i mřížka z nerezové oceli.
</t>
  </si>
  <si>
    <t>800x200x30 mm</t>
  </si>
  <si>
    <t>OP2</t>
  </si>
  <si>
    <t>Rozměry (ŠxHxV)</t>
  </si>
  <si>
    <t>Lednice s mrazákem dole. Energetická třída A-C. Objem lednice 250-275 l. Objem mrazáku 100-120 l. Panty křídel vlevo. Automatické odmrazování. LED osvětlení, indikace otevřených dveří, elektronické ovládání teploty. Hmotnost max. 110 kg. Barva: nerez/šedá/stříbrná. Elektrické připojení elektrickou zásuvkou 230 V.</t>
  </si>
  <si>
    <t>600x600-650x2000 mm</t>
  </si>
  <si>
    <t>OP3</t>
  </si>
  <si>
    <t>Mikrovlnná trouba, volně stojící. Výkon 700 W. Vnitřní objem 20 l. Otočný talíř 25,5 cm, rozmrazování, časovač, bez grilu, nerezové provedení.</t>
  </si>
  <si>
    <t>450x350x260 mm</t>
  </si>
  <si>
    <t>1050 W</t>
  </si>
  <si>
    <t>2370x330x40 mm</t>
  </si>
  <si>
    <t>OP4a</t>
  </si>
  <si>
    <t>OP4b</t>
  </si>
  <si>
    <t>1280x470x40 mm</t>
  </si>
  <si>
    <t>OP4c</t>
  </si>
  <si>
    <t>1450x470x40 mm</t>
  </si>
  <si>
    <t>OP5</t>
  </si>
  <si>
    <t>1470x700x40 mm</t>
  </si>
  <si>
    <t>OP6</t>
  </si>
  <si>
    <t>Chlazená salátová vitrína, samobslužná, elektrická, otvírací dvířka, LED osvětlení, ventilované chlazení, 2 police. Zabudovaný agregát. Umístění na pracovní desku spodní kuchyňské skříně. Před objednáním zaměřit na stavbě.</t>
  </si>
  <si>
    <t>800x600x700 mm</t>
  </si>
  <si>
    <t>420 W/230 V</t>
  </si>
  <si>
    <t>OP7</t>
  </si>
  <si>
    <t>800x550x860 mm</t>
  </si>
  <si>
    <t>OP8</t>
  </si>
  <si>
    <t>765x845x1760 mm</t>
  </si>
  <si>
    <t>1500 W + 1500 W/230 V</t>
  </si>
  <si>
    <t>OP9</t>
  </si>
  <si>
    <t>450x450x1800 mm</t>
  </si>
  <si>
    <t>Konvektomat, transportní vozík sloužící pro udržování potravin v teplém stavu. Přesné elektronické nastavování tepoty od 30 – 120°C. Ve dveřích umístěny dva ventilační otvory pro manuální odvlhčení komory. Statický kruhový topný systémem. Ochrana rohů z plastu. Robustní kola 4x150 mm, dvě z nich brzděná. Ergonomické madlo pro snadnou ovladatelnost vozíku. Dlouhodobé udržení, nízkoteplotní ohřev, klapky odvlhčení, celonerezové provedení, ochranné nárazníky. Hmotnost cca 145 kg.</t>
  </si>
  <si>
    <t>OP10</t>
  </si>
  <si>
    <t>Pojezdová, nerezová dráha na tácy, zavěšená na konzolách. Konzoly kotveny přes laminátový obklad do vysokopevnostních sádrokartonových desek. Nerezová konzola 3x. Před výrobou zaměřit na stavbě. Dle výkresové části PD a výpisu ostatních výrobků.</t>
  </si>
  <si>
    <t>Pojezdová, nerezová dráha na tácy, zavěšená na konzolách. Konzoly kotveny přes laminátový obklad do vysokopevnostních sádrokartonových desek. Nerezová konzola 2x. Před výrobou zaměřit na stavbě. Dle výkresové části PD a výpisu ostatních výrobků.</t>
  </si>
  <si>
    <t>Pojezdová, nerezová dráha na tácy, zavěšená na konzolách. Konzoly kotveny přes laminátový obklad do vysokopevnostních sádrokartonových desek. Nerezová konzola 2x. Před výrobou zaměřit na stavbě. Atypický rozměr - dle výkresové části PD a výpisu ostatních výrobků.</t>
  </si>
  <si>
    <t>Nerezový parapet u nápojového koutu. Před výrobou zaměřit na stavbě. Atypický rozměr - dle výkresové části PD a výpisu ostatních výrobků.</t>
  </si>
  <si>
    <t>Nerezová pojezdová skříň, bez dvířek, zadní a boční opláštění, na uskladnění termoportů s horní pracovní deskou, 4x otočná kolečka o průměru 100 mm, 2x kolečka s brzdou, pracovní deska tl. 38 mm s PVC hranou. Barva pracovní desky: Perlově šedá. Nosnost 140 kg. Před objednáním zaměřit na stavbě.</t>
  </si>
  <si>
    <t>Nerezový pojezdový stojan/zásobník na talíře. 4x otočná kolečka o průměru 100 mm, 2x kolečka s brzdou. Vyhřívaný zásobník na nádobí univerzální 1-tubusový, možnost vložení všech tvarů nádobí: kulaté až do průměru 32 cm (půdorysně do plochy šachty), 4 kulaté do průměru 12 cm (půdorysně do plochy šachty), čtercové, obdélníkové, oválné, IPX 5, kapacita min. 80 talířů až do průměru min. 32 cm, regulace teploty v rozsahu max. 30°C - min. 110°C. Zásobník umožňuje úplné vyjmutí šachty pro lepší čištění, pro nastavení pružin a pro servisní přístup. Polykarbonátový kryt při výdeji lze zavěsit na madlo vozíku. Elektrické připojení elektrickou zásuvkou 230 V. Před objednáním zaměřit na stavbě.</t>
  </si>
  <si>
    <t>Nerezový pojezdový zásobník na příbory a tácy. 4x vyjímatelný zásobník na příbory, spodní police na uskladnění jídelních táců. 4x otočná kolečka o průměru 120 mm, 2x kolečka s brzdou. Kapacita 130 podnosů. Dle výkresové části PD a výpisu ostatních výrobků.</t>
  </si>
  <si>
    <t>750x550x1250 mm</t>
  </si>
  <si>
    <t>OP11</t>
  </si>
  <si>
    <t>Nerezový pult pro příjem špinavého nádobí. 3x nerezové police, nerezový soklík na spodní polici. Pult a police uchyceny na L-profily kotvené do postraního laminátového obkladu. Před výrobou zaměřit na stavbě. Dle výkresové části PD a výpisu ostatních výrobků.</t>
  </si>
  <si>
    <t>1x 1120x650x40 mm, 3x 1120x650x20 mm</t>
  </si>
  <si>
    <t>OP12</t>
  </si>
  <si>
    <t>Rozměr otvoru: 1120x2000 mm</t>
  </si>
  <si>
    <t>OP13</t>
  </si>
  <si>
    <t>1200x700x900 mm</t>
  </si>
  <si>
    <t>Nerezový výstupní stůl z myčky, zadní zvýšený lem, spodní roštová police, pojezd pro koše 500x500 mm. Před výrobou zaměřit na stavbě. Dle výkresové části PD a výpisu ostatních výrobků.</t>
  </si>
  <si>
    <t>Elektrická roleta na uzavření odkládacího prostoru. Roleta kotvena do překladu ve zmonolitněné části. Vodící lišty na ostění otvoru. Materiál: hliník. Barva: světle šedá - dle výběru investora. Uzavření/stáhnutí a otevření vytáhnutí rolety pomocí tlačítkového spínače. Připravený kabelový vývod 400 V. Před výrobou zaměřit na stavbě. Dle výkresové části PD, elektroinstalace a výpisu ostatních výrobků.</t>
  </si>
  <si>
    <t>OP14, OP15</t>
  </si>
  <si>
    <t>OP14: Stravovací systém - výdejní terminál. Výdejní terminál umístěný v prostoru výdejního okna. Displej pro strávníky a kuchařku. Identifikace strávníka bezkontaktním čipem nebo kartou. Online výdejní terminál, čtečka zobrazující objednaný druh jídla a velikost porce. Zvukové upozornění, nouzový režim při výpadku el. sítě. Součástí dodávky je i online stravovací program/software pro instalaci do počítače v kanceláři. Ovládací software v českém jazyce. Vzdálený přístup přes síť LAN. Připojení na datovou zásuvku. Dle výkresové části PD, elektroinstalace a výpisu ostatních výrobků.         OP15: Stravovací systém - objednávkový terminál. Objednávkový terminál umístěný na stěně mezi kuchyní a hlavní chodbou, před vchodem do jídelny. Displej s úhlopříčkou 19", terminál odolný proti nárazu, prachu, vodě a páře, dotykové ovládání. Počet strávníků min. 300. Zautomatizovaná komunikace mezi výdejním a objednávkovým terminálem a stravovacím programem. Strávník má možnost objednání stravy předem na určité období, identifikuje se kezkontaktním čipem nebo kartou. Součástí dodávky je i online stravovací program/software pro instalaci do počítače v kanceláři. Ovládací software v českém jazyce. Vzdálený přístup přes síť LAN. Připojení na datovou zásuvku a zásuvku 230 V/16A s PO. Dle výkresové části PD, elektroinstalace a výpisu ostatních výrobků.</t>
  </si>
  <si>
    <t>Rekonstrukce školní jídelny, výdejny - Vybavení GASTRO</t>
  </si>
  <si>
    <t>H01</t>
  </si>
  <si>
    <t>H02</t>
  </si>
  <si>
    <t>1400x700x900 mm</t>
  </si>
  <si>
    <t>H03</t>
  </si>
  <si>
    <t>1300x750x900 mm</t>
  </si>
  <si>
    <t>H04</t>
  </si>
  <si>
    <t>Myčka nádobí průběžná dvouplášťová, koš 500x500 mm, min. 5 mycích programů, spotřeba vody mycího cyklu 2,7 l, doba mycího cyklu 60-90-180 s, typ ovládání digitální, materiál nerez, podpěry košů lisované, hladinové filtry vany kompozitní, standardní výbava k zařízení 1x koš na sklo, 1x koš na talíře, 1x koš na příbory.</t>
  </si>
  <si>
    <t>721x836x1565 mm</t>
  </si>
  <si>
    <t>10,2  kW/400 V</t>
  </si>
  <si>
    <t>T01</t>
  </si>
  <si>
    <t>900x600x860 mm</t>
  </si>
  <si>
    <t>T02</t>
  </si>
  <si>
    <t>1450x600x860 mm</t>
  </si>
  <si>
    <t>T03</t>
  </si>
  <si>
    <t xml:space="preserve">Nerezový vstupní stůl do myčky, spodní roštová police, boční a zadní zvýšený lem, vevařený lisovaný dřez 600x450x300 mm + tlaková sprcha na pružině s napouštěcím raménkem ze stolu. Před výrobou zaměřit na stavbě. Dle výkresové části PD a výpisu hygienického zařízení.
</t>
  </si>
  <si>
    <t xml:space="preserve">Nerezový mycí stůl na termoporty, spodní roštová police, zadní zvýšený lem 40 mm, vevařený lisovaný dřez 600x500x300 mm + tlaková sprcha na pružině s napouštěcím raménkem ze stolu. Před výrobou zaměřit na stavbě. Dle výkresové části PD a výpisu hygienického zařízení.
</t>
  </si>
  <si>
    <t>Nerezový mycí stůl na ovoce, zeleninu a mytí rukou, zadnízvýšený lem, spodní roštová police, 1x zásuvka pod PD, vevařený lisovaný dřez 400x290x250 mm + profi páková baterie, vevařené lisované umyvadlo 250x250x250 mm + profi páková baterie. Před výrobou zaměřit na stavbě. Dle výkresové části PD a výpisu hygienického zařízení.</t>
  </si>
  <si>
    <t>Spodní kuchyňská skříň v kanceláři. Dvoukřídlé dvířka s panty, dvě police, dvířka z laminované desky tl. 16,0 mm s ABS hranou 2,0 mm. Korpus z laminované dřevotřísky tl. 16,0 mm s hranami ABS 0,5 mm. Výška korpusu 820 mm. Pracovní deska tl. 38 mm s PVC hranou. Sokl a úchytky jsou součástní sestavy. Nastavitelné nohy. Barva korpusu a dvířek: bílá. Barva pracovní desky: perlově šedá. Před výrobou zaměřit na stavbě. Dle výkresové části PD a výpisu truhlářských výrobků.</t>
  </si>
  <si>
    <t>Spodní kuchyňská skříň pod chladící vitrínou. Troje dvířka s panty, dvě police, dvířka z laminované desky tl. 16,0 mm s ABS hranou 2,0 mm. Korpus z laminované dřevotřísky tl. 16,0 mm s hranami ABS 0,5 mm. Výška korpusu 820 mm. Pracovní deska tl. 38 mm s PVC hranou. Sokl a úchytky jsou součástní sestavy. Nastavitelné nohy. Barva korpusu a dvířek: bílá. Barva pracovní desky: perlově šedá. Před výrobou zaměřit na stavbě. Dle výkresové části PD a výpisu truhlářských výrobků.</t>
  </si>
  <si>
    <t>1450x350x400 mm</t>
  </si>
  <si>
    <t>T04</t>
  </si>
  <si>
    <t>Horní kuchyňská skříň nad chladící vitrínou a nad výdejní vanou. Spodní hrana skříňky ve výšce 1,6 m nad podlahou z důvodu možného umístění chladící vitríny a dostatek pracovního prostoru nad výdejní vanou. Troje výklopná dvířka z laminované desky tl. 16,0 mm s ABS hranou 2,0 mm. Jedna vnitřní police. Korpus z laminované dřevotřísky tl. 16,0 mm s hranami ABS 0,5 mm. Výška korpusu 400 mm. Uchycení na regulovatelných závěsech. Barva korpusu a dvířek: bílá. Před výrobou zaměřit na stavbě. Dle výkresové části PD a výpisu truhlářských výrobků.</t>
  </si>
  <si>
    <t>Horní kuchyňská skříň nad nerezovým dřezem na ovoce a zeleninu (H03). Spodní hrana skříňky ve výšce 1,6 m nad podlahou z důvodu dostatečného prostoru nad dřezem. Dvoje výklopná dvířka z laminované desky tl. 16,0 mm s ABS hranou 2,0 mm. Jedna vnitřní police. Korpus z laminované dřevotřísky tl. 16,0 mm s hranami ABS 0,5 mm. Výška korpusu 400 mm. Uchycení na regulovatelných závěsech. Barva korpusu a dvířek: bílá. Před výrobou zaměřit na stavbě. Dle výkresové části PD a výpisu truhlářských výrobků.</t>
  </si>
  <si>
    <t>800x350x400 mm</t>
  </si>
  <si>
    <t>Montáž, zaškolení</t>
  </si>
  <si>
    <t>Doprava</t>
  </si>
  <si>
    <t>DPH 21%</t>
  </si>
  <si>
    <t>Cena celkem v Kč (bez DPH)</t>
  </si>
  <si>
    <t>Cena celkem vč. DPH (v Kč)</t>
  </si>
  <si>
    <t>Veškeré výše uvedené položky musí být nabídnuty v souladu se stavební a technologickou dispozicí respektující veškeré podklady, které jsou součástí projektové dokumentace ve všech jeho částech. Veškeré tolerance jsou přípustné za podmínky souladu s kompletní projektovou dokumentací a nebudou vyvolávat žádné dodatečné náklady a změny projektu. Nabízená a dodávaná technologie musí respektovat stavební dispozici, jističe v rozvaděčích, kabelové vedení, vývody veškerých médií pro instalaci.</t>
  </si>
  <si>
    <t>Obecné minimální požadavky na nerezový nábytek:</t>
  </si>
  <si>
    <t>Materiál u veškerého nerezového nábytku AISI 304.</t>
  </si>
  <si>
    <t>Nerezový nábytek je vyroben bez použítí nýtování v hlavní konstrukci nábytku, pouze za použití svařování, sváry řádně očištěny, z pohledové strany zabroušeny do pohledové kvality.</t>
  </si>
  <si>
    <t>Veškerý materiál musí být schválen pro styk s potravinami.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</si>
</sst>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E"/>
      <family val="2"/>
    </font>
    <font>
      <b/>
      <i/>
      <sz val="16"/>
      <name val="Times New Roman"/>
      <family val="1"/>
    </font>
    <font>
      <b/>
      <i/>
      <sz val="14"/>
      <name val="Times New Roman"/>
      <family val="1"/>
    </font>
    <font>
      <b/>
      <i/>
      <sz val="10"/>
      <name val="Times New Roman"/>
    </font>
    <font>
      <b/>
      <sz val="10"/>
      <name val="Times New Roman"/>
      <family val="1"/>
    </font>
    <font>
      <sz val="12"/>
      <name val="Times New Roman"/>
    </font>
    <font>
      <sz val="11"/>
      <name val="Times New Roman"/>
      <family val="1"/>
    </font>
    <font>
      <sz val="8"/>
      <name val="Calibri"/>
      <family val="2"/>
      <scheme val="minor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8"/>
      <name val="Times New Roman"/>
      <family val="1"/>
    </font>
    <font>
      <b/>
      <sz val="16"/>
      <name val="Times New Roman"/>
      <family val="1"/>
      <charset val="238"/>
    </font>
    <font>
      <sz val="1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center" vertical="top"/>
    </xf>
    <xf numFmtId="3" fontId="9" fillId="3" borderId="3" xfId="0" applyNumberFormat="1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left" vertical="top" wrapText="1"/>
    </xf>
    <xf numFmtId="0" fontId="12" fillId="0" borderId="0" xfId="0" applyFont="1"/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1" fillId="2" borderId="6" xfId="0" applyFont="1" applyFill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49" fontId="7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49" fontId="1" fillId="4" borderId="12" xfId="0" applyNumberFormat="1" applyFont="1" applyFill="1" applyBorder="1" applyAlignment="1">
      <alignment horizontal="center"/>
    </xf>
    <xf numFmtId="3" fontId="8" fillId="4" borderId="13" xfId="0" applyNumberFormat="1" applyFont="1" applyFill="1" applyBorder="1" applyAlignment="1">
      <alignment horizontal="center"/>
    </xf>
    <xf numFmtId="49" fontId="1" fillId="4" borderId="8" xfId="0" applyNumberFormat="1" applyFont="1" applyFill="1" applyBorder="1" applyAlignment="1">
      <alignment horizontal="center"/>
    </xf>
    <xf numFmtId="0" fontId="8" fillId="4" borderId="0" xfId="0" applyFont="1" applyFill="1" applyAlignment="1">
      <alignment horizontal="left"/>
    </xf>
    <xf numFmtId="0" fontId="8" fillId="4" borderId="0" xfId="0" applyFont="1" applyFill="1" applyAlignment="1">
      <alignment horizontal="center"/>
    </xf>
    <xf numFmtId="3" fontId="8" fillId="4" borderId="0" xfId="0" applyNumberFormat="1" applyFont="1" applyFill="1" applyAlignment="1">
      <alignment horizontal="center"/>
    </xf>
    <xf numFmtId="3" fontId="8" fillId="4" borderId="9" xfId="0" applyNumberFormat="1" applyFont="1" applyFill="1" applyBorder="1" applyAlignment="1">
      <alignment horizontal="center"/>
    </xf>
    <xf numFmtId="49" fontId="9" fillId="2" borderId="10" xfId="0" applyNumberFormat="1" applyFont="1" applyFill="1" applyBorder="1" applyAlignment="1">
      <alignment horizontal="center" vertical="top" wrapText="1"/>
    </xf>
    <xf numFmtId="3" fontId="9" fillId="3" borderId="14" xfId="0" applyNumberFormat="1" applyFont="1" applyFill="1" applyBorder="1" applyAlignment="1">
      <alignment horizontal="center" vertical="top"/>
    </xf>
    <xf numFmtId="49" fontId="9" fillId="2" borderId="12" xfId="0" applyNumberFormat="1" applyFont="1" applyFill="1" applyBorder="1" applyAlignment="1">
      <alignment horizontal="center" vertical="top" wrapText="1"/>
    </xf>
    <xf numFmtId="0" fontId="9" fillId="3" borderId="19" xfId="0" applyFont="1" applyFill="1" applyBorder="1" applyAlignment="1">
      <alignment horizontal="left" vertical="top"/>
    </xf>
    <xf numFmtId="0" fontId="9" fillId="2" borderId="19" xfId="0" applyFont="1" applyFill="1" applyBorder="1" applyAlignment="1">
      <alignment horizontal="center" vertical="top"/>
    </xf>
    <xf numFmtId="3" fontId="9" fillId="3" borderId="19" xfId="0" applyNumberFormat="1" applyFont="1" applyFill="1" applyBorder="1" applyAlignment="1">
      <alignment horizontal="center" vertical="top"/>
    </xf>
    <xf numFmtId="3" fontId="9" fillId="3" borderId="20" xfId="0" applyNumberFormat="1" applyFont="1" applyFill="1" applyBorder="1" applyAlignment="1">
      <alignment horizontal="center" vertical="top"/>
    </xf>
    <xf numFmtId="0" fontId="0" fillId="0" borderId="21" xfId="0" applyBorder="1"/>
    <xf numFmtId="0" fontId="9" fillId="0" borderId="22" xfId="0" applyFont="1" applyBorder="1" applyAlignment="1">
      <alignment horizontal="left" vertical="top" wrapText="1"/>
    </xf>
    <xf numFmtId="0" fontId="0" fillId="0" borderId="22" xfId="0" applyBorder="1"/>
    <xf numFmtId="3" fontId="9" fillId="3" borderId="23" xfId="0" applyNumberFormat="1" applyFont="1" applyFill="1" applyBorder="1" applyAlignment="1">
      <alignment horizontal="center" vertical="top"/>
    </xf>
    <xf numFmtId="0" fontId="9" fillId="0" borderId="1" xfId="0" applyNumberFormat="1" applyFont="1" applyBorder="1" applyAlignment="1">
      <alignment horizontal="left" vertical="top" wrapText="1"/>
    </xf>
    <xf numFmtId="0" fontId="12" fillId="0" borderId="24" xfId="0" applyFont="1" applyBorder="1"/>
    <xf numFmtId="0" fontId="11" fillId="0" borderId="25" xfId="0" applyFont="1" applyBorder="1" applyAlignment="1">
      <alignment horizontal="left" vertical="top" wrapText="1"/>
    </xf>
    <xf numFmtId="0" fontId="12" fillId="0" borderId="25" xfId="0" applyFont="1" applyBorder="1"/>
    <xf numFmtId="3" fontId="11" fillId="3" borderId="26" xfId="0" applyNumberFormat="1" applyFont="1" applyFill="1" applyBorder="1" applyAlignment="1">
      <alignment horizontal="center" vertical="top"/>
    </xf>
    <xf numFmtId="0" fontId="0" fillId="0" borderId="25" xfId="0" applyBorder="1"/>
    <xf numFmtId="0" fontId="16" fillId="0" borderId="25" xfId="0" applyFont="1" applyBorder="1"/>
    <xf numFmtId="0" fontId="0" fillId="0" borderId="15" xfId="0" applyBorder="1"/>
    <xf numFmtId="0" fontId="17" fillId="0" borderId="16" xfId="0" applyFont="1" applyBorder="1"/>
    <xf numFmtId="0" fontId="0" fillId="0" borderId="16" xfId="0" applyBorder="1"/>
    <xf numFmtId="4" fontId="17" fillId="0" borderId="17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left" vertical="top" wrapText="1"/>
    </xf>
    <xf numFmtId="0" fontId="9" fillId="3" borderId="19" xfId="0" applyFont="1" applyFill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0" fillId="0" borderId="24" xfId="0" applyBorder="1"/>
    <xf numFmtId="3" fontId="9" fillId="3" borderId="26" xfId="0" applyNumberFormat="1" applyFont="1" applyFill="1" applyBorder="1" applyAlignment="1">
      <alignment horizontal="center" vertical="top"/>
    </xf>
    <xf numFmtId="4" fontId="16" fillId="0" borderId="26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2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>
      <selection activeCell="G33" sqref="G33"/>
    </sheetView>
  </sheetViews>
  <sheetFormatPr defaultRowHeight="14.4"/>
  <cols>
    <col min="1" max="1" width="6.33203125" customWidth="1"/>
    <col min="2" max="2" width="84.33203125" customWidth="1"/>
    <col min="3" max="3" width="21" customWidth="1"/>
    <col min="4" max="4" width="15.109375" customWidth="1"/>
    <col min="5" max="5" width="5.33203125" customWidth="1"/>
    <col min="6" max="7" width="13.44140625" customWidth="1"/>
  </cols>
  <sheetData>
    <row r="1" spans="1:7" ht="16.2" thickBot="1">
      <c r="A1" s="12"/>
      <c r="B1" s="68"/>
      <c r="C1" s="68"/>
      <c r="D1" s="68"/>
      <c r="E1" s="68"/>
      <c r="F1" s="68"/>
      <c r="G1" s="69"/>
    </row>
    <row r="2" spans="1:7">
      <c r="A2" s="13"/>
      <c r="B2" s="14"/>
      <c r="C2" s="15"/>
      <c r="D2" s="16"/>
      <c r="E2" s="17"/>
      <c r="F2" s="18"/>
      <c r="G2" s="19"/>
    </row>
    <row r="3" spans="1:7" ht="20.399999999999999">
      <c r="A3" s="20"/>
      <c r="B3" s="70" t="s">
        <v>5</v>
      </c>
      <c r="C3" s="70"/>
      <c r="D3" s="70"/>
      <c r="E3" s="70"/>
      <c r="F3" s="70"/>
      <c r="G3" s="71"/>
    </row>
    <row r="4" spans="1:7" ht="20.399999999999999">
      <c r="A4" s="21"/>
      <c r="B4" s="72"/>
      <c r="C4" s="73"/>
      <c r="D4" s="73"/>
      <c r="E4" s="73"/>
      <c r="F4" s="73"/>
      <c r="G4" s="74"/>
    </row>
    <row r="5" spans="1:7" ht="22.8">
      <c r="A5" s="21"/>
      <c r="B5" s="75" t="s">
        <v>59</v>
      </c>
      <c r="C5" s="76"/>
      <c r="D5" s="76"/>
      <c r="E5" s="76"/>
      <c r="F5" s="76"/>
      <c r="G5" s="77"/>
    </row>
    <row r="6" spans="1:7">
      <c r="A6" s="20"/>
      <c r="B6" s="22"/>
      <c r="C6" s="23"/>
      <c r="D6" s="24"/>
      <c r="E6" s="25"/>
      <c r="F6" s="26"/>
      <c r="G6" s="27"/>
    </row>
    <row r="7" spans="1:7" ht="55.5" customHeight="1">
      <c r="A7" s="28" t="s">
        <v>6</v>
      </c>
      <c r="B7" s="1" t="s">
        <v>0</v>
      </c>
      <c r="C7" s="1" t="s">
        <v>12</v>
      </c>
      <c r="D7" s="1" t="s">
        <v>1</v>
      </c>
      <c r="E7" s="1" t="s">
        <v>2</v>
      </c>
      <c r="F7" s="2" t="s">
        <v>3</v>
      </c>
      <c r="G7" s="29" t="s">
        <v>4</v>
      </c>
    </row>
    <row r="8" spans="1:7" ht="15.6">
      <c r="A8" s="30"/>
      <c r="B8" s="78" t="s">
        <v>7</v>
      </c>
      <c r="C8" s="3"/>
      <c r="D8" s="3"/>
      <c r="E8" s="4"/>
      <c r="F8" s="5"/>
      <c r="G8" s="31"/>
    </row>
    <row r="9" spans="1:7" ht="15.6">
      <c r="A9" s="32"/>
      <c r="B9" s="79"/>
      <c r="C9" s="33"/>
      <c r="D9" s="33"/>
      <c r="E9" s="34"/>
      <c r="F9" s="35"/>
      <c r="G9" s="36"/>
    </row>
    <row r="10" spans="1:7" ht="24" customHeight="1">
      <c r="A10" s="37" t="s">
        <v>8</v>
      </c>
      <c r="B10" s="6" t="s">
        <v>9</v>
      </c>
      <c r="C10" s="7" t="s">
        <v>10</v>
      </c>
      <c r="D10" s="10"/>
      <c r="E10" s="8">
        <v>1</v>
      </c>
      <c r="F10" s="9">
        <v>0</v>
      </c>
      <c r="G10" s="38">
        <f t="shared" ref="G10:G33" si="0">PRODUCT(E10*F10)</f>
        <v>0</v>
      </c>
    </row>
    <row r="11" spans="1:7" ht="59.4" customHeight="1">
      <c r="A11" s="37" t="s">
        <v>11</v>
      </c>
      <c r="B11" s="6" t="s">
        <v>13</v>
      </c>
      <c r="C11" s="7" t="s">
        <v>14</v>
      </c>
      <c r="D11" s="10"/>
      <c r="E11" s="8">
        <v>1</v>
      </c>
      <c r="F11" s="9">
        <v>0</v>
      </c>
      <c r="G11" s="38">
        <f t="shared" si="0"/>
        <v>0</v>
      </c>
    </row>
    <row r="12" spans="1:7" ht="35.4" customHeight="1">
      <c r="A12" s="37" t="s">
        <v>15</v>
      </c>
      <c r="B12" s="6" t="s">
        <v>16</v>
      </c>
      <c r="C12" s="7" t="s">
        <v>17</v>
      </c>
      <c r="D12" s="10" t="s">
        <v>18</v>
      </c>
      <c r="E12" s="8">
        <v>1</v>
      </c>
      <c r="F12" s="9">
        <v>0</v>
      </c>
      <c r="G12" s="38">
        <f t="shared" si="0"/>
        <v>0</v>
      </c>
    </row>
    <row r="13" spans="1:7" ht="45" customHeight="1">
      <c r="A13" s="37" t="s">
        <v>20</v>
      </c>
      <c r="B13" s="6" t="s">
        <v>40</v>
      </c>
      <c r="C13" s="7" t="s">
        <v>19</v>
      </c>
      <c r="D13" s="10"/>
      <c r="E13" s="8">
        <v>1</v>
      </c>
      <c r="F13" s="9">
        <v>0</v>
      </c>
      <c r="G13" s="38">
        <f t="shared" si="0"/>
        <v>0</v>
      </c>
    </row>
    <row r="14" spans="1:7" ht="44.4" customHeight="1">
      <c r="A14" s="37" t="s">
        <v>21</v>
      </c>
      <c r="B14" s="6" t="s">
        <v>41</v>
      </c>
      <c r="C14" s="7" t="s">
        <v>22</v>
      </c>
      <c r="D14" s="10"/>
      <c r="E14" s="8">
        <v>1</v>
      </c>
      <c r="F14" s="9">
        <v>0</v>
      </c>
      <c r="G14" s="38">
        <f t="shared" si="0"/>
        <v>0</v>
      </c>
    </row>
    <row r="15" spans="1:7" ht="44.4" customHeight="1">
      <c r="A15" s="37" t="s">
        <v>23</v>
      </c>
      <c r="B15" s="6" t="s">
        <v>42</v>
      </c>
      <c r="C15" s="7" t="s">
        <v>24</v>
      </c>
      <c r="D15" s="10"/>
      <c r="E15" s="8">
        <v>1</v>
      </c>
      <c r="F15" s="9">
        <v>0</v>
      </c>
      <c r="G15" s="38">
        <f t="shared" si="0"/>
        <v>0</v>
      </c>
    </row>
    <row r="16" spans="1:7" ht="35.4" customHeight="1">
      <c r="A16" s="37" t="s">
        <v>25</v>
      </c>
      <c r="B16" s="6" t="s">
        <v>43</v>
      </c>
      <c r="C16" s="7" t="s">
        <v>26</v>
      </c>
      <c r="D16" s="10"/>
      <c r="E16" s="8">
        <v>1</v>
      </c>
      <c r="F16" s="9">
        <v>0</v>
      </c>
      <c r="G16" s="38">
        <f t="shared" si="0"/>
        <v>0</v>
      </c>
    </row>
    <row r="17" spans="1:7" ht="45.6" customHeight="1">
      <c r="A17" s="37" t="s">
        <v>27</v>
      </c>
      <c r="B17" s="6" t="s">
        <v>28</v>
      </c>
      <c r="C17" s="7" t="s">
        <v>29</v>
      </c>
      <c r="D17" s="10" t="s">
        <v>30</v>
      </c>
      <c r="E17" s="8">
        <v>1</v>
      </c>
      <c r="F17" s="9">
        <v>0</v>
      </c>
      <c r="G17" s="38">
        <f t="shared" si="0"/>
        <v>0</v>
      </c>
    </row>
    <row r="18" spans="1:7" ht="58.2" customHeight="1">
      <c r="A18" s="37" t="s">
        <v>31</v>
      </c>
      <c r="B18" s="6" t="s">
        <v>44</v>
      </c>
      <c r="C18" s="7" t="s">
        <v>32</v>
      </c>
      <c r="D18" s="10"/>
      <c r="E18" s="8">
        <v>1</v>
      </c>
      <c r="F18" s="9">
        <v>0</v>
      </c>
      <c r="G18" s="38">
        <f t="shared" si="0"/>
        <v>0</v>
      </c>
    </row>
    <row r="19" spans="1:7" ht="86.4" customHeight="1">
      <c r="A19" s="37" t="s">
        <v>33</v>
      </c>
      <c r="B19" s="6" t="s">
        <v>38</v>
      </c>
      <c r="C19" s="7" t="s">
        <v>34</v>
      </c>
      <c r="D19" s="10" t="s">
        <v>35</v>
      </c>
      <c r="E19" s="8">
        <v>1</v>
      </c>
      <c r="F19" s="9">
        <v>0</v>
      </c>
      <c r="G19" s="38">
        <f t="shared" si="0"/>
        <v>0</v>
      </c>
    </row>
    <row r="20" spans="1:7" ht="100.2" customHeight="1">
      <c r="A20" s="37" t="s">
        <v>36</v>
      </c>
      <c r="B20" s="6" t="s">
        <v>45</v>
      </c>
      <c r="C20" s="7" t="s">
        <v>37</v>
      </c>
      <c r="D20" s="10"/>
      <c r="E20" s="8">
        <v>1</v>
      </c>
      <c r="F20" s="9">
        <v>0</v>
      </c>
      <c r="G20" s="38">
        <f t="shared" si="0"/>
        <v>0</v>
      </c>
    </row>
    <row r="21" spans="1:7" ht="47.4" customHeight="1">
      <c r="A21" s="37" t="s">
        <v>39</v>
      </c>
      <c r="B21" s="6" t="s">
        <v>46</v>
      </c>
      <c r="C21" s="7" t="s">
        <v>47</v>
      </c>
      <c r="D21" s="10"/>
      <c r="E21" s="8">
        <v>1</v>
      </c>
      <c r="F21" s="9">
        <v>0</v>
      </c>
      <c r="G21" s="38">
        <f t="shared" si="0"/>
        <v>0</v>
      </c>
    </row>
    <row r="22" spans="1:7" ht="47.4" customHeight="1">
      <c r="A22" s="37" t="s">
        <v>48</v>
      </c>
      <c r="B22" s="6" t="s">
        <v>49</v>
      </c>
      <c r="C22" s="10" t="s">
        <v>50</v>
      </c>
      <c r="D22" s="10"/>
      <c r="E22" s="8">
        <v>1</v>
      </c>
      <c r="F22" s="9">
        <v>0</v>
      </c>
      <c r="G22" s="38">
        <f t="shared" si="0"/>
        <v>0</v>
      </c>
    </row>
    <row r="23" spans="1:7" ht="70.2" customHeight="1">
      <c r="A23" s="37" t="s">
        <v>51</v>
      </c>
      <c r="B23" s="6" t="s">
        <v>56</v>
      </c>
      <c r="C23" s="10" t="s">
        <v>52</v>
      </c>
      <c r="D23" s="10"/>
      <c r="E23" s="8">
        <v>1</v>
      </c>
      <c r="F23" s="9">
        <v>0</v>
      </c>
      <c r="G23" s="38">
        <f t="shared" si="0"/>
        <v>0</v>
      </c>
    </row>
    <row r="24" spans="1:7" ht="33" customHeight="1">
      <c r="A24" s="37" t="s">
        <v>53</v>
      </c>
      <c r="B24" s="6" t="s">
        <v>55</v>
      </c>
      <c r="C24" s="10" t="s">
        <v>54</v>
      </c>
      <c r="D24" s="10"/>
      <c r="E24" s="8">
        <v>1</v>
      </c>
      <c r="F24" s="9">
        <v>0</v>
      </c>
      <c r="G24" s="38">
        <f t="shared" si="0"/>
        <v>0</v>
      </c>
    </row>
    <row r="25" spans="1:7" ht="203.4" customHeight="1">
      <c r="A25" s="37" t="s">
        <v>57</v>
      </c>
      <c r="B25" s="6" t="s">
        <v>58</v>
      </c>
      <c r="C25" s="10"/>
      <c r="D25" s="10"/>
      <c r="E25" s="8">
        <v>1</v>
      </c>
      <c r="F25" s="9">
        <v>0</v>
      </c>
      <c r="G25" s="38">
        <f t="shared" si="0"/>
        <v>0</v>
      </c>
    </row>
    <row r="26" spans="1:7" ht="47.4" customHeight="1">
      <c r="A26" s="37" t="s">
        <v>60</v>
      </c>
      <c r="B26" s="6" t="s">
        <v>74</v>
      </c>
      <c r="C26" s="10" t="s">
        <v>62</v>
      </c>
      <c r="D26" s="10"/>
      <c r="E26" s="8">
        <v>1</v>
      </c>
      <c r="F26" s="9">
        <v>0</v>
      </c>
      <c r="G26" s="38">
        <f t="shared" si="0"/>
        <v>0</v>
      </c>
    </row>
    <row r="27" spans="1:7" ht="47.4" customHeight="1">
      <c r="A27" s="37" t="s">
        <v>61</v>
      </c>
      <c r="B27" s="6" t="s">
        <v>75</v>
      </c>
      <c r="C27" s="7" t="s">
        <v>62</v>
      </c>
      <c r="D27" s="10"/>
      <c r="E27" s="8">
        <v>1</v>
      </c>
      <c r="F27" s="9">
        <v>0</v>
      </c>
      <c r="G27" s="38">
        <f t="shared" si="0"/>
        <v>0</v>
      </c>
    </row>
    <row r="28" spans="1:7" ht="57.6" customHeight="1">
      <c r="A28" s="37" t="s">
        <v>63</v>
      </c>
      <c r="B28" s="6" t="s">
        <v>76</v>
      </c>
      <c r="C28" s="7" t="s">
        <v>64</v>
      </c>
      <c r="D28" s="10"/>
      <c r="E28" s="8">
        <v>1</v>
      </c>
      <c r="F28" s="9">
        <v>0</v>
      </c>
      <c r="G28" s="38">
        <f t="shared" si="0"/>
        <v>0</v>
      </c>
    </row>
    <row r="29" spans="1:7" ht="57.6" customHeight="1">
      <c r="A29" s="37" t="s">
        <v>65</v>
      </c>
      <c r="B29" s="6" t="s">
        <v>66</v>
      </c>
      <c r="C29" s="7" t="s">
        <v>67</v>
      </c>
      <c r="D29" s="10" t="s">
        <v>68</v>
      </c>
      <c r="E29" s="8">
        <v>1</v>
      </c>
      <c r="F29" s="9">
        <v>0</v>
      </c>
      <c r="G29" s="38">
        <f t="shared" si="0"/>
        <v>0</v>
      </c>
    </row>
    <row r="30" spans="1:7" ht="73.2" customHeight="1">
      <c r="A30" s="37" t="s">
        <v>69</v>
      </c>
      <c r="B30" s="6" t="s">
        <v>77</v>
      </c>
      <c r="C30" s="7" t="s">
        <v>70</v>
      </c>
      <c r="D30" s="10"/>
      <c r="E30" s="8">
        <v>1</v>
      </c>
      <c r="F30" s="9">
        <v>0</v>
      </c>
      <c r="G30" s="38">
        <f t="shared" si="0"/>
        <v>0</v>
      </c>
    </row>
    <row r="31" spans="1:7" ht="72.599999999999994" customHeight="1">
      <c r="A31" s="37" t="s">
        <v>71</v>
      </c>
      <c r="B31" s="48" t="s">
        <v>78</v>
      </c>
      <c r="C31" s="7" t="s">
        <v>72</v>
      </c>
      <c r="D31" s="10"/>
      <c r="E31" s="8">
        <v>1</v>
      </c>
      <c r="F31" s="9">
        <v>0</v>
      </c>
      <c r="G31" s="38">
        <f t="shared" si="0"/>
        <v>0</v>
      </c>
    </row>
    <row r="32" spans="1:7" ht="85.2" customHeight="1">
      <c r="A32" s="37" t="s">
        <v>73</v>
      </c>
      <c r="B32" s="6" t="s">
        <v>81</v>
      </c>
      <c r="C32" s="7" t="s">
        <v>79</v>
      </c>
      <c r="D32" s="10"/>
      <c r="E32" s="8">
        <v>2</v>
      </c>
      <c r="F32" s="9">
        <v>0</v>
      </c>
      <c r="G32" s="38">
        <f t="shared" si="0"/>
        <v>0</v>
      </c>
    </row>
    <row r="33" spans="1:7" ht="85.8" customHeight="1" thickBot="1">
      <c r="A33" s="39" t="s">
        <v>80</v>
      </c>
      <c r="B33" s="59" t="s">
        <v>82</v>
      </c>
      <c r="C33" s="40" t="s">
        <v>83</v>
      </c>
      <c r="D33" s="60"/>
      <c r="E33" s="41">
        <v>1</v>
      </c>
      <c r="F33" s="42">
        <v>0</v>
      </c>
      <c r="G33" s="43">
        <f t="shared" si="0"/>
        <v>0</v>
      </c>
    </row>
    <row r="34" spans="1:7" ht="27.75" customHeight="1">
      <c r="A34" s="44"/>
      <c r="B34" s="45" t="s">
        <v>84</v>
      </c>
      <c r="C34" s="46"/>
      <c r="D34" s="46"/>
      <c r="E34" s="46"/>
      <c r="F34" s="46"/>
      <c r="G34" s="47">
        <v>0</v>
      </c>
    </row>
    <row r="35" spans="1:7" ht="27.75" customHeight="1">
      <c r="A35" s="62"/>
      <c r="B35" s="61" t="s">
        <v>85</v>
      </c>
      <c r="C35" s="53"/>
      <c r="D35" s="53"/>
      <c r="E35" s="53"/>
      <c r="F35" s="53"/>
      <c r="G35" s="63">
        <v>0</v>
      </c>
    </row>
    <row r="36" spans="1:7" s="11" customFormat="1" ht="25.5" customHeight="1">
      <c r="A36" s="49"/>
      <c r="B36" s="50" t="s">
        <v>87</v>
      </c>
      <c r="C36" s="51"/>
      <c r="D36" s="51"/>
      <c r="E36" s="51"/>
      <c r="F36" s="51"/>
      <c r="G36" s="52">
        <f>SUM(G10:G35)</f>
        <v>0</v>
      </c>
    </row>
    <row r="37" spans="1:7" ht="24" customHeight="1">
      <c r="A37" s="62"/>
      <c r="B37" s="54" t="s">
        <v>86</v>
      </c>
      <c r="C37" s="53"/>
      <c r="D37" s="53"/>
      <c r="E37" s="53"/>
      <c r="F37" s="53"/>
      <c r="G37" s="64">
        <f>G38-G36</f>
        <v>0</v>
      </c>
    </row>
    <row r="38" spans="1:7" ht="22.8" customHeight="1" thickBot="1">
      <c r="A38" s="55"/>
      <c r="B38" s="56" t="s">
        <v>88</v>
      </c>
      <c r="C38" s="57"/>
      <c r="D38" s="57"/>
      <c r="E38" s="57"/>
      <c r="F38" s="57"/>
      <c r="G38" s="58">
        <f>G36*1.21</f>
        <v>0</v>
      </c>
    </row>
    <row r="40" spans="1:7" ht="90" customHeight="1">
      <c r="B40" s="65" t="s">
        <v>89</v>
      </c>
    </row>
    <row r="42" spans="1:7">
      <c r="B42" s="66" t="s">
        <v>90</v>
      </c>
    </row>
    <row r="43" spans="1:7">
      <c r="B43" s="66" t="s">
        <v>91</v>
      </c>
    </row>
    <row r="44" spans="1:7" ht="30" customHeight="1">
      <c r="B44" s="67" t="s">
        <v>92</v>
      </c>
    </row>
    <row r="45" spans="1:7">
      <c r="B45" s="67" t="s">
        <v>93</v>
      </c>
    </row>
  </sheetData>
  <mergeCells count="5">
    <mergeCell ref="B1:G1"/>
    <mergeCell ref="B3:G3"/>
    <mergeCell ref="B4:G4"/>
    <mergeCell ref="B5:G5"/>
    <mergeCell ref="B8:B9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Vašek</cp:lastModifiedBy>
  <dcterms:created xsi:type="dcterms:W3CDTF">2015-06-05T18:19:34Z</dcterms:created>
  <dcterms:modified xsi:type="dcterms:W3CDTF">2025-02-17T21:57:23Z</dcterms:modified>
</cp:coreProperties>
</file>