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OVZ_NEMI\E_ZAK_uverejnovani\2025\001_RAMCOVE SMLOUVY, REVIZE, SERVISNI SMLOUVY\RD21 - zámečnické služby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List1!$A$1:$N$41</definedName>
  </definedNames>
  <calcPr calcId="162913"/>
</workbook>
</file>

<file path=xl/calcChain.xml><?xml version="1.0" encoding="utf-8"?>
<calcChain xmlns="http://schemas.openxmlformats.org/spreadsheetml/2006/main">
  <c r="H30" i="1" l="1"/>
  <c r="I30" i="1" s="1"/>
  <c r="N30" i="1"/>
  <c r="J30" i="1" l="1"/>
  <c r="N29" i="1" l="1"/>
  <c r="H29" i="1"/>
  <c r="I29" i="1" s="1"/>
  <c r="J29" i="1" s="1"/>
  <c r="N28" i="1"/>
  <c r="H28" i="1"/>
  <c r="N31" i="1"/>
  <c r="N27" i="1"/>
  <c r="N26" i="1"/>
  <c r="N25" i="1"/>
  <c r="N24" i="1"/>
  <c r="N23" i="1"/>
  <c r="N22" i="1"/>
  <c r="N21" i="1"/>
  <c r="H31" i="1"/>
  <c r="H23" i="1"/>
  <c r="H24" i="1"/>
  <c r="I24" i="1" s="1"/>
  <c r="H25" i="1"/>
  <c r="I25" i="1" s="1"/>
  <c r="J25" i="1" s="1"/>
  <c r="H26" i="1"/>
  <c r="I26" i="1" s="1"/>
  <c r="J26" i="1" s="1"/>
  <c r="H27" i="1"/>
  <c r="H22" i="1"/>
  <c r="H21" i="1"/>
  <c r="I21" i="1" s="1"/>
  <c r="L33" i="1" l="1"/>
  <c r="I27" i="1"/>
  <c r="J27" i="1" s="1"/>
  <c r="J24" i="1"/>
  <c r="I23" i="1"/>
  <c r="J23" i="1" s="1"/>
  <c r="I22" i="1"/>
  <c r="J22" i="1" s="1"/>
  <c r="J21" i="1"/>
  <c r="I31" i="1"/>
  <c r="J31" i="1" s="1"/>
  <c r="F33" i="1"/>
  <c r="I28" i="1"/>
  <c r="J28" i="1" s="1"/>
  <c r="I33" i="1" l="1"/>
  <c r="J33" i="1"/>
</calcChain>
</file>

<file path=xl/sharedStrings.xml><?xml version="1.0" encoding="utf-8"?>
<sst xmlns="http://schemas.openxmlformats.org/spreadsheetml/2006/main" count="43" uniqueCount="42">
  <si>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</si>
  <si>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</si>
  <si>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</si>
  <si>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</si>
  <si>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</si>
  <si>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</si>
  <si>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</si>
  <si>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</si>
  <si>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</si>
  <si>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</si>
  <si>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</si>
  <si>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otisk razítka a podpis</t>
  </si>
  <si>
    <t>pro zakázku s názvem</t>
  </si>
  <si>
    <t>Základní údaje o uchazeči:</t>
  </si>
  <si>
    <t>Nabídková cena (Kč)</t>
  </si>
  <si>
    <t>Předmět plnění</t>
  </si>
  <si>
    <t>Plátce DPH</t>
  </si>
  <si>
    <t>Neplátce DPH</t>
  </si>
  <si>
    <t>Cena vč. DPH</t>
  </si>
  <si>
    <t>Celková cena:</t>
  </si>
  <si>
    <t>Výše DPH (21%)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</si>
  <si>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</si>
  <si>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</si>
  <si>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</si>
  <si>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doprava na místo realizace</t>
  </si>
  <si>
    <t xml:space="preserve">V……………………………………………dne………………………..                                                                                                  </t>
  </si>
  <si>
    <t>Jednotková cena bez DPH</t>
  </si>
  <si>
    <t>Předpoklá-daný počet úkonů</t>
  </si>
  <si>
    <t>b) Vylomení zámkové vložky</t>
  </si>
  <si>
    <t>c) Přeskládání zámkové vložky</t>
  </si>
  <si>
    <t>d) Seřízení dveřního kování</t>
  </si>
  <si>
    <t>e) Výměna dveřního kování</t>
  </si>
  <si>
    <t>f) Seřízení dveřních zavíračů</t>
  </si>
  <si>
    <t>g) Výměna dveřních zavíračů</t>
  </si>
  <si>
    <t>h) Úprava otvorů pro kování  (výměna standardního kování za panikové s vyšší bezpečnostní třídou)</t>
  </si>
  <si>
    <t>i) Oprava zámkové vložky při poškození zámkové vložky (zalomení klíče, vsunutí zápalky apod.)</t>
  </si>
  <si>
    <t>a) Výměna zámkové vložky</t>
  </si>
  <si>
    <t>j) Seřízení pantů (u dveří dřevěných, platových, hliníkových, kovovoých), sarba ze 1 hod.</t>
  </si>
  <si>
    <t>Rámcová dohoda - služby zámečníka</t>
  </si>
  <si>
    <t xml:space="preserve">Jednotková cena </t>
  </si>
  <si>
    <t>Cena bez DPH celkem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</si>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</sst>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2" fillId="2" borderId="1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0" fillId="3" borderId="0" xfId="0" applyNumberFormat="1" applyFill="1" applyBorder="1" applyProtection="1"/>
    <xf numFmtId="164" fontId="0" fillId="0" borderId="2" xfId="0" applyNumberFormat="1" applyFill="1" applyBorder="1"/>
    <xf numFmtId="3" fontId="0" fillId="0" borderId="2" xfId="0" applyNumberFormat="1" applyFill="1" applyBorder="1"/>
    <xf numFmtId="0" fontId="0" fillId="3" borderId="0" xfId="0" applyFill="1" applyBorder="1"/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164" fontId="0" fillId="4" borderId="5" xfId="0" applyNumberFormat="1" applyFill="1" applyBorder="1" applyProtection="1">
      <protection locked="0"/>
    </xf>
    <xf numFmtId="164" fontId="0" fillId="0" borderId="6" xfId="0" applyNumberFormat="1" applyFill="1" applyBorder="1"/>
    <xf numFmtId="3" fontId="0" fillId="0" borderId="10" xfId="0" applyNumberFormat="1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164" fontId="0" fillId="2" borderId="12" xfId="0" applyNumberFormat="1" applyFill="1" applyBorder="1"/>
    <xf numFmtId="3" fontId="0" fillId="0" borderId="37" xfId="0" applyNumberFormat="1" applyFill="1" applyBorder="1"/>
    <xf numFmtId="164" fontId="0" fillId="0" borderId="37" xfId="0" applyNumberFormat="1" applyFill="1" applyBorder="1"/>
    <xf numFmtId="164" fontId="0" fillId="0" borderId="38" xfId="0" applyNumberFormat="1" applyFill="1" applyBorder="1"/>
    <xf numFmtId="164" fontId="0" fillId="3" borderId="9" xfId="0" applyNumberFormat="1" applyFill="1" applyBorder="1" applyProtection="1"/>
    <xf numFmtId="164" fontId="0" fillId="4" borderId="3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justify" vertical="justify" wrapText="1"/>
    </xf>
    <xf numFmtId="0" fontId="5" fillId="0" borderId="13" xfId="0" applyFont="1" applyBorder="1" applyAlignment="1">
      <alignment horizontal="justify" vertical="justify" wrapText="1"/>
    </xf>
    <xf numFmtId="0" fontId="5" fillId="0" borderId="14" xfId="0" applyFont="1" applyBorder="1" applyAlignment="1">
      <alignment horizontal="justify" vertical="justify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4" borderId="33" xfId="0" applyFill="1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right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4" borderId="39" xfId="0" applyNumberFormat="1" applyFill="1" applyBorder="1" applyProtection="1">
      <protection locked="0"/>
    </xf>
    <xf numFmtId="3" fontId="0" fillId="0" borderId="40" xfId="0" applyNumberFormat="1" applyFill="1" applyBorder="1"/>
    <xf numFmtId="164" fontId="0" fillId="0" borderId="40" xfId="0" applyNumberFormat="1" applyFill="1" applyBorder="1"/>
    <xf numFmtId="164" fontId="0" fillId="0" borderId="41" xfId="0" applyNumberFormat="1" applyFill="1" applyBorder="1"/>
    <xf numFmtId="0" fontId="0" fillId="0" borderId="1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0"/>
  <sheetViews>
    <sheetView tabSelected="1" zoomScaleNormal="100" workbookViewId="0">
      <selection activeCell="L21" sqref="L21"/>
    </sheetView>
  </sheetViews>
  <sheetFormatPr defaultRowHeight="15" x14ac:dyDescent="0.25"/>
  <cols>
    <col min="1" max="1" width="2.28515625" style="4" customWidth="1"/>
    <col min="3" max="3" width="14.5703125" customWidth="1"/>
    <col min="4" max="4" width="5.28515625" customWidth="1"/>
    <col min="5" max="5" width="0.85546875" customWidth="1"/>
    <col min="6" max="6" width="15.140625" customWidth="1"/>
    <col min="7" max="7" width="10.7109375" bestFit="1" customWidth="1"/>
    <col min="8" max="8" width="16" bestFit="1" customWidth="1"/>
    <col min="9" max="9" width="15" bestFit="1" customWidth="1"/>
    <col min="10" max="10" width="19.85546875" customWidth="1"/>
    <col min="11" max="11" width="0.5703125" customWidth="1"/>
    <col min="12" max="12" width="15.140625" customWidth="1"/>
    <col min="13" max="13" width="10.7109375" bestFit="1" customWidth="1"/>
    <col min="14" max="14" width="16" bestFit="1" customWidth="1"/>
    <col min="15" max="41" width="9.140625" style="4" customWidth="1"/>
  </cols>
  <sheetData>
    <row r="1" spans="2:14" s="4" customFormat="1" x14ac:dyDescent="0.25"/>
    <row r="2" spans="2:14" s="4" customFormat="1" ht="24.75" customHeight="1" x14ac:dyDescent="0.3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2:14" s="4" customFormat="1" ht="18.75" customHeight="1" x14ac:dyDescent="0.25">
      <c r="B3" s="72" t="s">
        <v>12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2:14" s="4" customFormat="1" ht="48.75" customHeight="1" x14ac:dyDescent="0.25">
      <c r="B4" s="73" t="s">
        <v>38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2:14" s="4" customFormat="1" ht="18" customHeight="1" thickBot="1" x14ac:dyDescent="0.3">
      <c r="B5" s="5" t="s">
        <v>13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 ht="18.95" customHeight="1" x14ac:dyDescent="0.25">
      <c r="B6" s="75" t="s">
        <v>7</v>
      </c>
      <c r="C6" s="76"/>
      <c r="D6" s="77"/>
      <c r="E6" s="78"/>
      <c r="F6" s="78"/>
      <c r="G6" s="78"/>
      <c r="H6" s="78"/>
      <c r="I6" s="78"/>
      <c r="J6" s="78"/>
      <c r="K6" s="78"/>
      <c r="L6" s="78"/>
      <c r="M6" s="78"/>
      <c r="N6" s="79"/>
    </row>
    <row r="7" spans="2:14" ht="18.95" customHeight="1" x14ac:dyDescent="0.25">
      <c r="B7" s="69" t="s">
        <v>8</v>
      </c>
      <c r="C7" s="70"/>
      <c r="D7" s="66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spans="2:14" ht="18.95" customHeight="1" x14ac:dyDescent="0.25">
      <c r="B8" s="69" t="s">
        <v>21</v>
      </c>
      <c r="C8" s="70"/>
      <c r="D8" s="66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spans="2:14" ht="18.95" customHeight="1" x14ac:dyDescent="0.25">
      <c r="B9" s="64" t="s">
        <v>22</v>
      </c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8"/>
    </row>
    <row r="10" spans="2:14" ht="18.95" customHeight="1" x14ac:dyDescent="0.25">
      <c r="B10" s="69" t="s">
        <v>1</v>
      </c>
      <c r="C10" s="70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8"/>
    </row>
    <row r="11" spans="2:14" ht="18.95" customHeight="1" x14ac:dyDescent="0.25">
      <c r="B11" s="69" t="s">
        <v>2</v>
      </c>
      <c r="C11" s="70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2:14" ht="18.95" customHeight="1" x14ac:dyDescent="0.25">
      <c r="B12" s="69" t="s">
        <v>6</v>
      </c>
      <c r="C12" s="70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2:14" ht="18.95" customHeight="1" x14ac:dyDescent="0.25">
      <c r="B13" s="69" t="s">
        <v>3</v>
      </c>
      <c r="C13" s="70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2:14" ht="18.95" customHeight="1" x14ac:dyDescent="0.25">
      <c r="B14" s="69" t="s">
        <v>4</v>
      </c>
      <c r="C14" s="70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8"/>
    </row>
    <row r="15" spans="2:14" ht="18.95" customHeight="1" x14ac:dyDescent="0.25">
      <c r="B15" s="69" t="s">
        <v>5</v>
      </c>
      <c r="C15" s="70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2:14" ht="18.95" customHeight="1" x14ac:dyDescent="0.25">
      <c r="B16" s="69" t="s">
        <v>9</v>
      </c>
      <c r="C16" s="70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8"/>
    </row>
    <row r="17" spans="2:14" ht="18.95" customHeight="1" thickBot="1" x14ac:dyDescent="0.3">
      <c r="B17" s="52" t="s">
        <v>10</v>
      </c>
      <c r="C17" s="53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60"/>
    </row>
    <row r="18" spans="2:14" ht="22.5" customHeight="1" thickBot="1" x14ac:dyDescent="0.3">
      <c r="B18" s="57" t="s">
        <v>14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2:14" ht="16.5" customHeight="1" thickBot="1" x14ac:dyDescent="0.3">
      <c r="B19" s="84" t="s">
        <v>15</v>
      </c>
      <c r="C19" s="85"/>
      <c r="D19" s="86"/>
      <c r="E19" s="2"/>
      <c r="F19" s="54" t="s">
        <v>16</v>
      </c>
      <c r="G19" s="55"/>
      <c r="H19" s="55"/>
      <c r="I19" s="55"/>
      <c r="J19" s="56"/>
      <c r="K19" s="43"/>
      <c r="L19" s="61" t="s">
        <v>17</v>
      </c>
      <c r="M19" s="62"/>
      <c r="N19" s="63"/>
    </row>
    <row r="20" spans="2:14" ht="49.5" customHeight="1" thickBot="1" x14ac:dyDescent="0.3">
      <c r="B20" s="87"/>
      <c r="C20" s="88"/>
      <c r="D20" s="89"/>
      <c r="E20" s="2"/>
      <c r="F20" s="94" t="s">
        <v>26</v>
      </c>
      <c r="G20" s="97" t="s">
        <v>27</v>
      </c>
      <c r="H20" s="95" t="s">
        <v>40</v>
      </c>
      <c r="I20" s="95" t="s">
        <v>20</v>
      </c>
      <c r="J20" s="96" t="s">
        <v>18</v>
      </c>
      <c r="K20" s="43"/>
      <c r="L20" s="94" t="s">
        <v>39</v>
      </c>
      <c r="M20" s="97" t="s">
        <v>27</v>
      </c>
      <c r="N20" s="96" t="s">
        <v>41</v>
      </c>
    </row>
    <row r="21" spans="2:14" ht="39.950000000000003" customHeight="1" thickBot="1" x14ac:dyDescent="0.3">
      <c r="B21" s="81" t="s">
        <v>36</v>
      </c>
      <c r="C21" s="82"/>
      <c r="D21" s="83"/>
      <c r="E21" s="2"/>
      <c r="F21" s="90"/>
      <c r="G21" s="91">
        <v>1000</v>
      </c>
      <c r="H21" s="92">
        <f t="shared" ref="H21:H31" si="0">F21*G21</f>
        <v>0</v>
      </c>
      <c r="I21" s="92">
        <f>H21*0.21</f>
        <v>0</v>
      </c>
      <c r="J21" s="93">
        <f>H21+I21</f>
        <v>0</v>
      </c>
      <c r="L21" s="90"/>
      <c r="M21" s="91">
        <v>1000</v>
      </c>
      <c r="N21" s="93">
        <f>L21*M21</f>
        <v>0</v>
      </c>
    </row>
    <row r="22" spans="2:14" ht="39.950000000000003" customHeight="1" thickBot="1" x14ac:dyDescent="0.3">
      <c r="B22" s="81" t="s">
        <v>28</v>
      </c>
      <c r="C22" s="82"/>
      <c r="D22" s="83"/>
      <c r="E22" s="2"/>
      <c r="F22" s="13"/>
      <c r="G22" s="9">
        <v>400</v>
      </c>
      <c r="H22" s="8">
        <f t="shared" si="0"/>
        <v>0</v>
      </c>
      <c r="I22" s="8">
        <f t="shared" ref="I22:I31" si="1">H22*0.21</f>
        <v>0</v>
      </c>
      <c r="J22" s="14">
        <f t="shared" ref="J22:J27" si="2">H22+I22</f>
        <v>0</v>
      </c>
      <c r="L22" s="13"/>
      <c r="M22" s="9">
        <v>400</v>
      </c>
      <c r="N22" s="14">
        <f>L22*M22</f>
        <v>0</v>
      </c>
    </row>
    <row r="23" spans="2:14" ht="39.950000000000003" customHeight="1" thickBot="1" x14ac:dyDescent="0.3">
      <c r="B23" s="81" t="s">
        <v>29</v>
      </c>
      <c r="C23" s="82"/>
      <c r="D23" s="83"/>
      <c r="E23" s="2"/>
      <c r="F23" s="13"/>
      <c r="G23" s="9">
        <v>200</v>
      </c>
      <c r="H23" s="8">
        <f t="shared" si="0"/>
        <v>0</v>
      </c>
      <c r="I23" s="8">
        <f t="shared" si="1"/>
        <v>0</v>
      </c>
      <c r="J23" s="14">
        <f t="shared" si="2"/>
        <v>0</v>
      </c>
      <c r="L23" s="13"/>
      <c r="M23" s="9">
        <v>200</v>
      </c>
      <c r="N23" s="14">
        <f t="shared" ref="N23:N31" si="3">L23*M23</f>
        <v>0</v>
      </c>
    </row>
    <row r="24" spans="2:14" ht="39.950000000000003" customHeight="1" thickBot="1" x14ac:dyDescent="0.3">
      <c r="B24" s="81" t="s">
        <v>30</v>
      </c>
      <c r="C24" s="82"/>
      <c r="D24" s="83"/>
      <c r="E24" s="2"/>
      <c r="F24" s="13"/>
      <c r="G24" s="9">
        <v>400</v>
      </c>
      <c r="H24" s="8">
        <f t="shared" si="0"/>
        <v>0</v>
      </c>
      <c r="I24" s="8">
        <f t="shared" si="1"/>
        <v>0</v>
      </c>
      <c r="J24" s="14">
        <f t="shared" si="2"/>
        <v>0</v>
      </c>
      <c r="L24" s="13"/>
      <c r="M24" s="9">
        <v>400</v>
      </c>
      <c r="N24" s="14">
        <f t="shared" si="3"/>
        <v>0</v>
      </c>
    </row>
    <row r="25" spans="2:14" ht="39.950000000000003" customHeight="1" thickBot="1" x14ac:dyDescent="0.3">
      <c r="B25" s="81" t="s">
        <v>31</v>
      </c>
      <c r="C25" s="82"/>
      <c r="D25" s="83"/>
      <c r="E25" s="2"/>
      <c r="F25" s="13"/>
      <c r="G25" s="9">
        <v>400</v>
      </c>
      <c r="H25" s="8">
        <f t="shared" si="0"/>
        <v>0</v>
      </c>
      <c r="I25" s="8">
        <f t="shared" si="1"/>
        <v>0</v>
      </c>
      <c r="J25" s="14">
        <f t="shared" si="2"/>
        <v>0</v>
      </c>
      <c r="L25" s="13"/>
      <c r="M25" s="9">
        <v>400</v>
      </c>
      <c r="N25" s="14">
        <f t="shared" si="3"/>
        <v>0</v>
      </c>
    </row>
    <row r="26" spans="2:14" ht="39.950000000000003" customHeight="1" thickBot="1" x14ac:dyDescent="0.3">
      <c r="B26" s="81" t="s">
        <v>32</v>
      </c>
      <c r="C26" s="82"/>
      <c r="D26" s="83"/>
      <c r="E26" s="2"/>
      <c r="F26" s="13"/>
      <c r="G26" s="9">
        <v>400</v>
      </c>
      <c r="H26" s="8">
        <f t="shared" si="0"/>
        <v>0</v>
      </c>
      <c r="I26" s="8">
        <f t="shared" si="1"/>
        <v>0</v>
      </c>
      <c r="J26" s="14">
        <f t="shared" si="2"/>
        <v>0</v>
      </c>
      <c r="L26" s="13"/>
      <c r="M26" s="9">
        <v>400</v>
      </c>
      <c r="N26" s="14">
        <f t="shared" si="3"/>
        <v>0</v>
      </c>
    </row>
    <row r="27" spans="2:14" ht="39.950000000000003" customHeight="1" thickBot="1" x14ac:dyDescent="0.3">
      <c r="B27" s="81" t="s">
        <v>33</v>
      </c>
      <c r="C27" s="82"/>
      <c r="D27" s="83"/>
      <c r="E27" s="2"/>
      <c r="F27" s="13"/>
      <c r="G27" s="9">
        <v>200</v>
      </c>
      <c r="H27" s="8">
        <f t="shared" si="0"/>
        <v>0</v>
      </c>
      <c r="I27" s="8">
        <f t="shared" si="1"/>
        <v>0</v>
      </c>
      <c r="J27" s="14">
        <f t="shared" si="2"/>
        <v>0</v>
      </c>
      <c r="L27" s="13"/>
      <c r="M27" s="9">
        <v>200</v>
      </c>
      <c r="N27" s="14">
        <f t="shared" si="3"/>
        <v>0</v>
      </c>
    </row>
    <row r="28" spans="2:14" ht="80.099999999999994" customHeight="1" thickBot="1" x14ac:dyDescent="0.3">
      <c r="B28" s="81" t="s">
        <v>34</v>
      </c>
      <c r="C28" s="82"/>
      <c r="D28" s="83"/>
      <c r="E28" s="2"/>
      <c r="F28" s="13"/>
      <c r="G28" s="9">
        <v>400</v>
      </c>
      <c r="H28" s="8">
        <f t="shared" si="0"/>
        <v>0</v>
      </c>
      <c r="I28" s="8">
        <f t="shared" ref="I28:I29" si="4">H28*0.21</f>
        <v>0</v>
      </c>
      <c r="J28" s="14">
        <f>H28+I28</f>
        <v>0</v>
      </c>
      <c r="L28" s="13"/>
      <c r="M28" s="9">
        <v>400</v>
      </c>
      <c r="N28" s="14">
        <f t="shared" ref="N28:N29" si="5">L28*M28</f>
        <v>0</v>
      </c>
    </row>
    <row r="29" spans="2:14" ht="80.099999999999994" customHeight="1" thickBot="1" x14ac:dyDescent="0.3">
      <c r="B29" s="81" t="s">
        <v>35</v>
      </c>
      <c r="C29" s="82"/>
      <c r="D29" s="83"/>
      <c r="E29" s="2"/>
      <c r="F29" s="13"/>
      <c r="G29" s="9">
        <v>400</v>
      </c>
      <c r="H29" s="8">
        <f t="shared" si="0"/>
        <v>0</v>
      </c>
      <c r="I29" s="8">
        <f t="shared" si="4"/>
        <v>0</v>
      </c>
      <c r="J29" s="14">
        <f>H29+I29</f>
        <v>0</v>
      </c>
      <c r="L29" s="13"/>
      <c r="M29" s="9">
        <v>400</v>
      </c>
      <c r="N29" s="14">
        <f t="shared" si="5"/>
        <v>0</v>
      </c>
    </row>
    <row r="30" spans="2:14" ht="80.099999999999994" customHeight="1" thickBot="1" x14ac:dyDescent="0.3">
      <c r="B30" s="81" t="s">
        <v>37</v>
      </c>
      <c r="C30" s="82"/>
      <c r="D30" s="83"/>
      <c r="E30" s="2"/>
      <c r="F30" s="23"/>
      <c r="G30" s="19">
        <v>800</v>
      </c>
      <c r="H30" s="20">
        <f t="shared" si="0"/>
        <v>0</v>
      </c>
      <c r="I30" s="20">
        <f t="shared" ref="I30" si="6">H30*0.21</f>
        <v>0</v>
      </c>
      <c r="J30" s="21">
        <f>H30+I30</f>
        <v>0</v>
      </c>
      <c r="L30" s="23"/>
      <c r="M30" s="19">
        <v>800</v>
      </c>
      <c r="N30" s="21">
        <f t="shared" ref="N30" si="7">L30*M30</f>
        <v>0</v>
      </c>
    </row>
    <row r="31" spans="2:14" ht="39.950000000000003" customHeight="1" thickBot="1" x14ac:dyDescent="0.3">
      <c r="B31" s="81" t="s">
        <v>24</v>
      </c>
      <c r="C31" s="82"/>
      <c r="D31" s="83"/>
      <c r="E31" s="2"/>
      <c r="F31" s="22">
        <v>400</v>
      </c>
      <c r="G31" s="15">
        <v>1000</v>
      </c>
      <c r="H31" s="16">
        <f t="shared" si="0"/>
        <v>400000</v>
      </c>
      <c r="I31" s="16">
        <f t="shared" si="1"/>
        <v>84000</v>
      </c>
      <c r="J31" s="17">
        <f>H31+I31</f>
        <v>484000</v>
      </c>
      <c r="K31">
        <v>500</v>
      </c>
      <c r="L31" s="22">
        <v>400</v>
      </c>
      <c r="M31" s="15">
        <v>1000</v>
      </c>
      <c r="N31" s="17">
        <f t="shared" si="3"/>
        <v>400000</v>
      </c>
    </row>
    <row r="32" spans="2:14" s="10" customFormat="1" ht="7.5" customHeight="1" thickBot="1" x14ac:dyDescent="0.3">
      <c r="B32" s="80"/>
      <c r="C32" s="80"/>
      <c r="D32" s="80"/>
      <c r="E32" s="11"/>
      <c r="F32" s="7"/>
      <c r="G32" s="7"/>
      <c r="H32" s="7"/>
      <c r="I32" s="7"/>
      <c r="J32" s="7"/>
      <c r="K32" s="12"/>
      <c r="L32" s="7"/>
      <c r="M32" s="7"/>
      <c r="N32" s="7"/>
    </row>
    <row r="33" spans="2:14" ht="37.5" customHeight="1" thickBot="1" x14ac:dyDescent="0.35">
      <c r="B33" s="33" t="s">
        <v>19</v>
      </c>
      <c r="C33" s="34"/>
      <c r="D33" s="35"/>
      <c r="E33" s="3"/>
      <c r="F33" s="48">
        <f>SUM(H21:H31)</f>
        <v>400000</v>
      </c>
      <c r="G33" s="49"/>
      <c r="H33" s="50"/>
      <c r="I33" s="18">
        <f>SUM(I21:I31)</f>
        <v>84000</v>
      </c>
      <c r="J33" s="1">
        <f>SUM(J21:J31)</f>
        <v>484000</v>
      </c>
      <c r="L33" s="51">
        <f>SUM(N21:N31)</f>
        <v>400000</v>
      </c>
      <c r="M33" s="49"/>
      <c r="N33" s="50"/>
    </row>
    <row r="34" spans="2:14" s="4" customFormat="1" ht="15.75" thickBot="1" x14ac:dyDescent="0.3"/>
    <row r="35" spans="2:14" ht="98.25" customHeight="1" thickBot="1" x14ac:dyDescent="0.3">
      <c r="B35" s="36" t="s">
        <v>23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2:14" ht="24.95" customHeight="1" x14ac:dyDescent="0.25">
      <c r="B36" s="39" t="s">
        <v>25</v>
      </c>
      <c r="C36" s="40"/>
      <c r="D36" s="40"/>
      <c r="E36" s="40"/>
      <c r="F36" s="40"/>
      <c r="G36" s="40"/>
      <c r="H36" s="41"/>
      <c r="I36" s="24" t="s">
        <v>11</v>
      </c>
      <c r="J36" s="25"/>
      <c r="K36" s="25"/>
      <c r="L36" s="25"/>
      <c r="M36" s="25"/>
      <c r="N36" s="26"/>
    </row>
    <row r="37" spans="2:14" ht="24.95" customHeight="1" x14ac:dyDescent="0.25">
      <c r="B37" s="42"/>
      <c r="C37" s="43"/>
      <c r="D37" s="43"/>
      <c r="E37" s="43"/>
      <c r="F37" s="43"/>
      <c r="G37" s="43"/>
      <c r="H37" s="44"/>
      <c r="I37" s="27"/>
      <c r="J37" s="28"/>
      <c r="K37" s="28"/>
      <c r="L37" s="28"/>
      <c r="M37" s="28"/>
      <c r="N37" s="29"/>
    </row>
    <row r="38" spans="2:14" ht="24.95" customHeight="1" x14ac:dyDescent="0.25">
      <c r="B38" s="42"/>
      <c r="C38" s="43"/>
      <c r="D38" s="43"/>
      <c r="E38" s="43"/>
      <c r="F38" s="43"/>
      <c r="G38" s="43"/>
      <c r="H38" s="44"/>
      <c r="I38" s="27"/>
      <c r="J38" s="28"/>
      <c r="K38" s="28"/>
      <c r="L38" s="28"/>
      <c r="M38" s="28"/>
      <c r="N38" s="29"/>
    </row>
    <row r="39" spans="2:14" ht="24.95" customHeight="1" x14ac:dyDescent="0.25">
      <c r="B39" s="42"/>
      <c r="C39" s="43"/>
      <c r="D39" s="43"/>
      <c r="E39" s="43"/>
      <c r="F39" s="43"/>
      <c r="G39" s="43"/>
      <c r="H39" s="44"/>
      <c r="I39" s="27"/>
      <c r="J39" s="28"/>
      <c r="K39" s="28"/>
      <c r="L39" s="28"/>
      <c r="M39" s="28"/>
      <c r="N39" s="29"/>
    </row>
    <row r="40" spans="2:14" ht="24.95" customHeight="1" thickBot="1" x14ac:dyDescent="0.3">
      <c r="B40" s="45"/>
      <c r="C40" s="46"/>
      <c r="D40" s="46"/>
      <c r="E40" s="46"/>
      <c r="F40" s="46"/>
      <c r="G40" s="46"/>
      <c r="H40" s="47"/>
      <c r="I40" s="30"/>
      <c r="J40" s="31"/>
      <c r="K40" s="31"/>
      <c r="L40" s="31"/>
      <c r="M40" s="31"/>
      <c r="N40" s="32"/>
    </row>
    <row r="41" spans="2:14" s="4" customFormat="1" x14ac:dyDescent="0.25"/>
    <row r="42" spans="2:14" s="4" customFormat="1" x14ac:dyDescent="0.25"/>
    <row r="43" spans="2:14" s="4" customFormat="1" x14ac:dyDescent="0.25"/>
    <row r="44" spans="2:14" s="4" customFormat="1" x14ac:dyDescent="0.25"/>
    <row r="45" spans="2:14" s="4" customFormat="1" x14ac:dyDescent="0.25"/>
    <row r="46" spans="2:14" s="4" customFormat="1" x14ac:dyDescent="0.25"/>
    <row r="47" spans="2:14" s="4" customFormat="1" x14ac:dyDescent="0.25"/>
    <row r="48" spans="2:14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sheetProtection password="8879" sheet="1" selectLockedCells="1"/>
  <mergeCells count="50">
    <mergeCell ref="B21:D21"/>
    <mergeCell ref="B19:D20"/>
    <mergeCell ref="B30:D30"/>
    <mergeCell ref="B26:D26"/>
    <mergeCell ref="B25:D25"/>
    <mergeCell ref="B24:D24"/>
    <mergeCell ref="B23:D23"/>
    <mergeCell ref="B22:D22"/>
    <mergeCell ref="B32:D32"/>
    <mergeCell ref="B31:D31"/>
    <mergeCell ref="B29:D29"/>
    <mergeCell ref="B28:D28"/>
    <mergeCell ref="B27:D27"/>
    <mergeCell ref="D8:N8"/>
    <mergeCell ref="B8:C8"/>
    <mergeCell ref="B2:N2"/>
    <mergeCell ref="B3:N3"/>
    <mergeCell ref="B4:N4"/>
    <mergeCell ref="B6:C6"/>
    <mergeCell ref="B7:C7"/>
    <mergeCell ref="D6:N6"/>
    <mergeCell ref="D7:N7"/>
    <mergeCell ref="B9:C9"/>
    <mergeCell ref="D9:N9"/>
    <mergeCell ref="B15:C15"/>
    <mergeCell ref="B16:C16"/>
    <mergeCell ref="B10:C10"/>
    <mergeCell ref="B11:C11"/>
    <mergeCell ref="B14:C14"/>
    <mergeCell ref="D16:N16"/>
    <mergeCell ref="D15:N15"/>
    <mergeCell ref="B13:C13"/>
    <mergeCell ref="D12:N12"/>
    <mergeCell ref="D13:N13"/>
    <mergeCell ref="D14:N14"/>
    <mergeCell ref="B12:C12"/>
    <mergeCell ref="D10:N10"/>
    <mergeCell ref="D11:N11"/>
    <mergeCell ref="B17:C17"/>
    <mergeCell ref="F19:J19"/>
    <mergeCell ref="B18:N18"/>
    <mergeCell ref="K19:K20"/>
    <mergeCell ref="D17:N17"/>
    <mergeCell ref="L19:N19"/>
    <mergeCell ref="I36:N40"/>
    <mergeCell ref="B33:D33"/>
    <mergeCell ref="B35:N35"/>
    <mergeCell ref="B36:H40"/>
    <mergeCell ref="F33:H33"/>
    <mergeCell ref="L33:N3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2025-09-08T10:17:19Z</cp:lastPrinted>
  <dcterms:created xsi:type="dcterms:W3CDTF">2016-02-25T07:25:27Z</dcterms:created>
  <dcterms:modified xsi:type="dcterms:W3CDTF">2025-09-08T10:17:26Z</dcterms:modified>
</cp:coreProperties>
</file>