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_OVZ_NEMI\E_ZAK_uverejnovani\2025\004 Výtahy\V06_SERVIS výtahů\02_VÝZVA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K8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12" i="1"/>
  <c r="K12" i="1" s="1"/>
  <c r="I11" i="1"/>
  <c r="K11" i="1" s="1"/>
  <c r="I6" i="1"/>
  <c r="K6" i="1" s="1"/>
  <c r="I7" i="1"/>
  <c r="K7" i="1" s="1"/>
  <c r="I8" i="1"/>
  <c r="K8" i="1" s="1"/>
  <c r="G83" i="1" l="1"/>
  <c r="I5" i="1"/>
  <c r="I83" i="1" l="1"/>
  <c r="K5" i="1"/>
  <c r="K83" i="1" s="1"/>
</calcChain>
</file>

<file path=xl/sharedStrings.xml><?xml version="1.0" encoding="utf-8"?>
<sst xmlns="http://schemas.openxmlformats.org/spreadsheetml/2006/main" count="273" uniqueCount="94">
  <si>
    <t>adresa výtahu</t>
  </si>
  <si>
    <t>č. or.</t>
  </si>
  <si>
    <t>Konečného nám.</t>
  </si>
  <si>
    <t>Křížova</t>
  </si>
  <si>
    <t xml:space="preserve">Měnínská </t>
  </si>
  <si>
    <t>Poštovská</t>
  </si>
  <si>
    <t>Beethovenova</t>
  </si>
  <si>
    <t>3/5</t>
  </si>
  <si>
    <t xml:space="preserve">Botanická </t>
  </si>
  <si>
    <t>45 a</t>
  </si>
  <si>
    <t>Bratislavská</t>
  </si>
  <si>
    <t>1a</t>
  </si>
  <si>
    <t xml:space="preserve">Bratislavská </t>
  </si>
  <si>
    <t>36a</t>
  </si>
  <si>
    <t xml:space="preserve">Francouzská </t>
  </si>
  <si>
    <t>56/58</t>
  </si>
  <si>
    <t xml:space="preserve">Hrnčířská </t>
  </si>
  <si>
    <t>Hvězdova</t>
  </si>
  <si>
    <t xml:space="preserve">Hybešova </t>
  </si>
  <si>
    <t>65a</t>
  </si>
  <si>
    <t>65b</t>
  </si>
  <si>
    <t>65c</t>
  </si>
  <si>
    <t>Kamenomlýnská</t>
  </si>
  <si>
    <t xml:space="preserve">Kobližná </t>
  </si>
  <si>
    <t>Koliště</t>
  </si>
  <si>
    <t>Kopečná, výtah č. 1</t>
  </si>
  <si>
    <t>Kopečná, výtah č. 2</t>
  </si>
  <si>
    <t xml:space="preserve">Kopečná </t>
  </si>
  <si>
    <t xml:space="preserve">Kotlářská 11 </t>
  </si>
  <si>
    <t xml:space="preserve">Kounicova </t>
  </si>
  <si>
    <t>5/3a</t>
  </si>
  <si>
    <t>7/3b</t>
  </si>
  <si>
    <t>9/3c</t>
  </si>
  <si>
    <t>Křenová</t>
  </si>
  <si>
    <t xml:space="preserve">Křenová </t>
  </si>
  <si>
    <t>Křídlovická</t>
  </si>
  <si>
    <t>61a</t>
  </si>
  <si>
    <t>Lidická</t>
  </si>
  <si>
    <t>Masarykova</t>
  </si>
  <si>
    <t>Mášova</t>
  </si>
  <si>
    <t>Moravské nám.</t>
  </si>
  <si>
    <t>14a</t>
  </si>
  <si>
    <t>14b</t>
  </si>
  <si>
    <t>Novobranská</t>
  </si>
  <si>
    <t>Orlí</t>
  </si>
  <si>
    <t>Orlí - přední trakt</t>
  </si>
  <si>
    <t>Orlí 22/24</t>
  </si>
  <si>
    <t>22/24</t>
  </si>
  <si>
    <t>Průchodní</t>
  </si>
  <si>
    <t xml:space="preserve">Stará </t>
  </si>
  <si>
    <t>Starobrněnská</t>
  </si>
  <si>
    <t>Tučkova</t>
  </si>
  <si>
    <t xml:space="preserve">Údolní </t>
  </si>
  <si>
    <t xml:space="preserve">Úvoz </t>
  </si>
  <si>
    <t xml:space="preserve">Vachova </t>
  </si>
  <si>
    <t>Veselá</t>
  </si>
  <si>
    <t>Vídeňská</t>
  </si>
  <si>
    <t>Zahradníkova</t>
  </si>
  <si>
    <t>Tržnice - Zrlný trh - eskalátory</t>
  </si>
  <si>
    <t>rok výroby</t>
  </si>
  <si>
    <t>počet stanic/nást.</t>
  </si>
  <si>
    <t>6/6</t>
  </si>
  <si>
    <t>počet stanic/ nást.</t>
  </si>
  <si>
    <t>7/7</t>
  </si>
  <si>
    <t>8/8</t>
  </si>
  <si>
    <t>4/4</t>
  </si>
  <si>
    <t>2/2</t>
  </si>
  <si>
    <t>9/9</t>
  </si>
  <si>
    <t>3/3</t>
  </si>
  <si>
    <t>5/5</t>
  </si>
  <si>
    <t>Staré výtahy (vybudované před rokem 1999)</t>
  </si>
  <si>
    <t>Modernizované výtahy (po roku 1999)</t>
  </si>
  <si>
    <t>Vídeňská - plošina pro vozíčkáře</t>
  </si>
  <si>
    <t>Francouzská - plošina pro popelnice</t>
  </si>
  <si>
    <t>schody do 6 m 1/1 TM110 1.0</t>
  </si>
  <si>
    <t>bytový dům</t>
  </si>
  <si>
    <t>ano</t>
  </si>
  <si>
    <t>ne</t>
  </si>
  <si>
    <t xml:space="preserve">Poznámka: údaje o počtu stanic/nást. je orientační a může se v některých případech lišit. </t>
  </si>
  <si>
    <t>otisk razítka a podpis</t>
  </si>
  <si>
    <t>Příloha č. 4:</t>
  </si>
  <si>
    <t>Tržnice - Zrlný trh, výtah č. 1</t>
  </si>
  <si>
    <t>Tržnice - Zrlný trh, výtah č. 2</t>
  </si>
  <si>
    <t>Tržnice - Zrlný trh, výtah č. 3</t>
  </si>
  <si>
    <t xml:space="preserve">V …………………………... dne ………………..                                                                                                                            </t>
  </si>
  <si>
    <t>DPH</t>
  </si>
  <si>
    <t>bez DPH</t>
  </si>
  <si>
    <t xml:space="preserve">Cena celkem za servis všech zařízení za měsíc: </t>
  </si>
  <si>
    <t>SEZNAM VÝTAHŮ</t>
  </si>
  <si>
    <t>výše DPH</t>
  </si>
  <si>
    <t>cena bez DPH za 1 měsíc servisu zařízenív Kč</t>
  </si>
  <si>
    <t>cena s DPH za 1 měsíc servisu zařízení v Kč</t>
  </si>
  <si>
    <t>cena bez DPH za 1 měsíc servisu zařízení v Kč</t>
  </si>
  <si>
    <t>s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</si>
</sst>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3" fillId="2" borderId="0" xfId="0" applyFont="1" applyFill="1" applyBorder="1" applyAlignment="1"/>
    <xf numFmtId="0" fontId="1" fillId="6" borderId="29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4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/>
    <xf numFmtId="0" fontId="2" fillId="0" borderId="31" xfId="0" applyFont="1" applyFill="1" applyBorder="1" applyAlignment="1">
      <alignment wrapText="1"/>
    </xf>
    <xf numFmtId="0" fontId="2" fillId="0" borderId="31" xfId="0" applyFont="1" applyFill="1" applyBorder="1"/>
    <xf numFmtId="0" fontId="2" fillId="0" borderId="31" xfId="0" applyFont="1" applyFill="1" applyBorder="1" applyAlignment="1">
      <alignment horizontal="left" vertical="center" wrapText="1"/>
    </xf>
    <xf numFmtId="0" fontId="2" fillId="0" borderId="36" xfId="0" applyFont="1" applyFill="1" applyBorder="1"/>
    <xf numFmtId="0" fontId="4" fillId="0" borderId="0" xfId="0" applyFont="1"/>
    <xf numFmtId="0" fontId="5" fillId="0" borderId="0" xfId="0" applyFont="1"/>
    <xf numFmtId="0" fontId="5" fillId="6" borderId="18" xfId="0" applyFont="1" applyFill="1" applyBorder="1"/>
    <xf numFmtId="0" fontId="4" fillId="6" borderId="9" xfId="0" applyFont="1" applyFill="1" applyBorder="1" applyAlignment="1">
      <alignment horizontal="center" vertical="center" wrapText="1"/>
    </xf>
    <xf numFmtId="0" fontId="5" fillId="0" borderId="33" xfId="0" applyFont="1" applyFill="1" applyBorder="1"/>
    <xf numFmtId="0" fontId="5" fillId="0" borderId="3" xfId="0" applyFont="1" applyFill="1" applyBorder="1"/>
    <xf numFmtId="0" fontId="5" fillId="0" borderId="4" xfId="0" applyFont="1" applyFill="1" applyBorder="1" applyAlignment="1">
      <alignment horizontal="left"/>
    </xf>
    <xf numFmtId="0" fontId="5" fillId="0" borderId="25" xfId="0" applyFont="1" applyFill="1" applyBorder="1"/>
    <xf numFmtId="0" fontId="5" fillId="0" borderId="5" xfId="0" applyFont="1" applyFill="1" applyBorder="1"/>
    <xf numFmtId="0" fontId="5" fillId="0" borderId="31" xfId="0" applyFont="1" applyFill="1" applyBorder="1"/>
    <xf numFmtId="0" fontId="5" fillId="0" borderId="6" xfId="0" applyFont="1" applyFill="1" applyBorder="1" applyAlignment="1">
      <alignment horizontal="left"/>
    </xf>
    <xf numFmtId="0" fontId="5" fillId="0" borderId="26" xfId="0" applyFont="1" applyFill="1" applyBorder="1"/>
    <xf numFmtId="0" fontId="5" fillId="0" borderId="7" xfId="0" applyFont="1" applyFill="1" applyBorder="1"/>
    <xf numFmtId="0" fontId="5" fillId="0" borderId="32" xfId="0" applyFont="1" applyFill="1" applyBorder="1" applyAlignment="1">
      <alignment wrapText="1"/>
    </xf>
    <xf numFmtId="0" fontId="5" fillId="0" borderId="8" xfId="0" applyFont="1" applyFill="1" applyBorder="1" applyAlignment="1">
      <alignment horizontal="left" wrapText="1"/>
    </xf>
    <xf numFmtId="0" fontId="5" fillId="6" borderId="23" xfId="0" applyFont="1" applyFill="1" applyBorder="1"/>
    <xf numFmtId="0" fontId="5" fillId="0" borderId="24" xfId="0" applyFont="1" applyFill="1" applyBorder="1"/>
    <xf numFmtId="0" fontId="5" fillId="0" borderId="1" xfId="0" applyFont="1" applyFill="1" applyBorder="1"/>
    <xf numFmtId="0" fontId="5" fillId="0" borderId="34" xfId="0" applyFont="1" applyFill="1" applyBorder="1"/>
    <xf numFmtId="49" fontId="5" fillId="0" borderId="11" xfId="0" applyNumberFormat="1" applyFont="1" applyFill="1" applyBorder="1" applyAlignment="1">
      <alignment horizontal="left"/>
    </xf>
    <xf numFmtId="0" fontId="5" fillId="0" borderId="31" xfId="0" applyFont="1" applyFill="1" applyBorder="1" applyAlignment="1">
      <alignment wrapText="1"/>
    </xf>
    <xf numFmtId="0" fontId="5" fillId="0" borderId="6" xfId="0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0" fontId="5" fillId="0" borderId="35" xfId="0" applyFont="1" applyFill="1" applyBorder="1" applyAlignment="1">
      <alignment wrapText="1"/>
    </xf>
    <xf numFmtId="0" fontId="5" fillId="0" borderId="13" xfId="0" applyFont="1" applyFill="1" applyBorder="1" applyAlignment="1">
      <alignment horizontal="left" wrapText="1"/>
    </xf>
    <xf numFmtId="0" fontId="5" fillId="0" borderId="35" xfId="0" applyFont="1" applyFill="1" applyBorder="1"/>
    <xf numFmtId="0" fontId="5" fillId="0" borderId="13" xfId="0" applyFont="1" applyFill="1" applyBorder="1" applyAlignment="1">
      <alignment horizontal="left"/>
    </xf>
    <xf numFmtId="0" fontId="5" fillId="0" borderId="38" xfId="0" applyFont="1" applyFill="1" applyBorder="1"/>
    <xf numFmtId="0" fontId="5" fillId="0" borderId="39" xfId="0" applyFont="1" applyFill="1" applyBorder="1"/>
    <xf numFmtId="0" fontId="5" fillId="0" borderId="15" xfId="0" applyFont="1" applyFill="1" applyBorder="1" applyAlignment="1">
      <alignment horizontal="left"/>
    </xf>
    <xf numFmtId="2" fontId="6" fillId="5" borderId="42" xfId="0" applyNumberFormat="1" applyFont="1" applyFill="1" applyBorder="1"/>
    <xf numFmtId="0" fontId="7" fillId="0" borderId="6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49" fontId="5" fillId="0" borderId="27" xfId="0" applyNumberFormat="1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wrapText="1"/>
      <protection locked="0"/>
    </xf>
    <xf numFmtId="0" fontId="1" fillId="6" borderId="56" xfId="0" applyFont="1" applyFill="1" applyBorder="1" applyAlignment="1">
      <alignment horizontal="center" vertical="center" wrapText="1"/>
    </xf>
    <xf numFmtId="9" fontId="5" fillId="0" borderId="52" xfId="1" applyFont="1" applyFill="1" applyBorder="1"/>
    <xf numFmtId="9" fontId="5" fillId="0" borderId="53" xfId="1" applyFont="1" applyFill="1" applyBorder="1"/>
    <xf numFmtId="9" fontId="5" fillId="0" borderId="55" xfId="1" applyFont="1" applyFill="1" applyBorder="1"/>
    <xf numFmtId="0" fontId="5" fillId="5" borderId="43" xfId="0" applyFont="1" applyFill="1" applyBorder="1"/>
    <xf numFmtId="0" fontId="6" fillId="5" borderId="44" xfId="0" applyFont="1" applyFill="1" applyBorder="1"/>
    <xf numFmtId="0" fontId="9" fillId="0" borderId="0" xfId="0" applyFont="1" applyAlignment="1">
      <alignment horizontal="center"/>
    </xf>
    <xf numFmtId="49" fontId="1" fillId="6" borderId="58" xfId="0" applyNumberFormat="1" applyFont="1" applyFill="1" applyBorder="1" applyAlignment="1">
      <alignment horizontal="center" vertical="center" wrapText="1"/>
    </xf>
    <xf numFmtId="2" fontId="5" fillId="0" borderId="17" xfId="1" applyNumberFormat="1" applyFont="1" applyFill="1" applyBorder="1"/>
    <xf numFmtId="2" fontId="5" fillId="0" borderId="52" xfId="1" applyNumberFormat="1" applyFont="1" applyFill="1" applyBorder="1"/>
    <xf numFmtId="2" fontId="5" fillId="0" borderId="57" xfId="1" applyNumberFormat="1" applyFont="1" applyFill="1" applyBorder="1"/>
    <xf numFmtId="0" fontId="10" fillId="5" borderId="41" xfId="0" applyFont="1" applyFill="1" applyBorder="1" applyAlignment="1">
      <alignment horizontal="right"/>
    </xf>
    <xf numFmtId="2" fontId="10" fillId="5" borderId="37" xfId="0" applyNumberFormat="1" applyFont="1" applyFill="1" applyBorder="1"/>
    <xf numFmtId="2" fontId="10" fillId="5" borderId="37" xfId="0" applyNumberFormat="1" applyFont="1" applyFill="1" applyBorder="1" applyAlignment="1">
      <alignment horizontal="center"/>
    </xf>
    <xf numFmtId="0" fontId="1" fillId="6" borderId="59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 vertical="center" wrapText="1"/>
    </xf>
    <xf numFmtId="9" fontId="5" fillId="0" borderId="53" xfId="1" applyFont="1" applyFill="1" applyBorder="1" applyAlignment="1">
      <alignment horizontal="right"/>
    </xf>
    <xf numFmtId="2" fontId="5" fillId="0" borderId="53" xfId="1" applyNumberFormat="1" applyFont="1" applyFill="1" applyBorder="1" applyAlignment="1">
      <alignment horizontal="right"/>
    </xf>
    <xf numFmtId="2" fontId="4" fillId="3" borderId="17" xfId="0" applyNumberFormat="1" applyFont="1" applyFill="1" applyBorder="1" applyAlignment="1"/>
    <xf numFmtId="9" fontId="5" fillId="0" borderId="52" xfId="1" applyFont="1" applyFill="1" applyBorder="1" applyAlignment="1">
      <alignment horizontal="right"/>
    </xf>
    <xf numFmtId="2" fontId="5" fillId="0" borderId="52" xfId="1" applyNumberFormat="1" applyFont="1" applyFill="1" applyBorder="1" applyAlignment="1">
      <alignment horizontal="right"/>
    </xf>
    <xf numFmtId="2" fontId="4" fillId="3" borderId="21" xfId="0" applyNumberFormat="1" applyFont="1" applyFill="1" applyBorder="1" applyAlignment="1"/>
    <xf numFmtId="2" fontId="4" fillId="3" borderId="51" xfId="0" applyNumberFormat="1" applyFont="1" applyFill="1" applyBorder="1" applyAlignment="1"/>
    <xf numFmtId="2" fontId="4" fillId="3" borderId="60" xfId="0" applyNumberFormat="1" applyFont="1" applyFill="1" applyBorder="1" applyAlignment="1"/>
    <xf numFmtId="9" fontId="5" fillId="0" borderId="54" xfId="1" applyFont="1" applyFill="1" applyBorder="1" applyAlignment="1">
      <alignment horizontal="right"/>
    </xf>
    <xf numFmtId="2" fontId="5" fillId="0" borderId="54" xfId="1" applyNumberFormat="1" applyFont="1" applyFill="1" applyBorder="1" applyAlignment="1">
      <alignment horizontal="right"/>
    </xf>
    <xf numFmtId="2" fontId="4" fillId="3" borderId="22" xfId="0" applyNumberFormat="1" applyFont="1" applyFill="1" applyBorder="1" applyAlignment="1"/>
    <xf numFmtId="2" fontId="4" fillId="3" borderId="61" xfId="0" applyNumberFormat="1" applyFont="1" applyFill="1" applyBorder="1" applyAlignment="1"/>
    <xf numFmtId="2" fontId="5" fillId="4" borderId="3" xfId="0" applyNumberFormat="1" applyFont="1" applyFill="1" applyBorder="1" applyAlignment="1" applyProtection="1">
      <alignment horizontal="right"/>
      <protection locked="0"/>
    </xf>
    <xf numFmtId="2" fontId="5" fillId="4" borderId="5" xfId="0" applyNumberFormat="1" applyFont="1" applyFill="1" applyBorder="1" applyAlignment="1" applyProtection="1">
      <alignment horizontal="right"/>
      <protection locked="0"/>
    </xf>
    <xf numFmtId="2" fontId="5" fillId="4" borderId="7" xfId="0" applyNumberFormat="1" applyFont="1" applyFill="1" applyBorder="1" applyAlignment="1" applyProtection="1">
      <alignment horizontal="right"/>
      <protection locked="0"/>
    </xf>
    <xf numFmtId="2" fontId="5" fillId="4" borderId="50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2" fontId="5" fillId="4" borderId="40" xfId="0" applyNumberFormat="1" applyFont="1" applyFill="1" applyBorder="1" applyProtection="1"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horizontal="center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abSelected="1" zoomScale="106" zoomScaleNormal="106" workbookViewId="0">
      <selection activeCell="F84" sqref="F84:K88"/>
    </sheetView>
  </sheetViews>
  <sheetFormatPr defaultRowHeight="15" x14ac:dyDescent="0.25"/>
  <cols>
    <col min="1" max="1" width="3.85546875" style="15" customWidth="1"/>
    <col min="2" max="2" width="8.28515625" style="15" customWidth="1"/>
    <col min="3" max="3" width="35.42578125" style="15" bestFit="1" customWidth="1"/>
    <col min="4" max="4" width="6.140625" style="15" bestFit="1" customWidth="1"/>
    <col min="5" max="5" width="8.5703125" style="15" customWidth="1"/>
    <col min="6" max="6" width="14.85546875" style="15" bestFit="1" customWidth="1"/>
    <col min="7" max="7" width="16.28515625" style="15" customWidth="1"/>
    <col min="8" max="8" width="9.28515625" bestFit="1" customWidth="1"/>
    <col min="9" max="9" width="14.7109375" customWidth="1"/>
    <col min="10" max="10" width="5.5703125" customWidth="1"/>
    <col min="11" max="11" width="14.85546875" bestFit="1" customWidth="1"/>
  </cols>
  <sheetData>
    <row r="1" spans="1:11" x14ac:dyDescent="0.25">
      <c r="A1" s="14" t="s">
        <v>80</v>
      </c>
    </row>
    <row r="2" spans="1:11" ht="18" x14ac:dyDescent="0.25">
      <c r="A2" s="75" t="s">
        <v>88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5.75" thickBot="1" x14ac:dyDescent="0.3">
      <c r="A3" s="14" t="s">
        <v>70</v>
      </c>
    </row>
    <row r="4" spans="1:11" ht="51.75" thickBot="1" x14ac:dyDescent="0.3">
      <c r="A4" s="16"/>
      <c r="B4" s="17" t="s">
        <v>75</v>
      </c>
      <c r="C4" s="2" t="s">
        <v>0</v>
      </c>
      <c r="D4" s="3" t="s">
        <v>1</v>
      </c>
      <c r="E4" s="4" t="s">
        <v>59</v>
      </c>
      <c r="F4" s="76" t="s">
        <v>60</v>
      </c>
      <c r="G4" s="4" t="s">
        <v>90</v>
      </c>
      <c r="H4" s="69" t="s">
        <v>85</v>
      </c>
      <c r="I4" s="69" t="s">
        <v>89</v>
      </c>
      <c r="J4" s="85" t="s">
        <v>91</v>
      </c>
      <c r="K4" s="86"/>
    </row>
    <row r="5" spans="1:11" x14ac:dyDescent="0.25">
      <c r="A5" s="18">
        <v>1</v>
      </c>
      <c r="B5" s="19" t="s">
        <v>76</v>
      </c>
      <c r="C5" s="9" t="s">
        <v>2</v>
      </c>
      <c r="D5" s="20">
        <v>4</v>
      </c>
      <c r="E5" s="48">
        <v>1991</v>
      </c>
      <c r="F5" s="49" t="s">
        <v>61</v>
      </c>
      <c r="G5" s="99"/>
      <c r="H5" s="90">
        <v>0.12</v>
      </c>
      <c r="I5" s="91">
        <f>G5*H5</f>
        <v>0</v>
      </c>
      <c r="J5" s="92"/>
      <c r="K5" s="93">
        <f>G5+I5</f>
        <v>0</v>
      </c>
    </row>
    <row r="6" spans="1:11" x14ac:dyDescent="0.25">
      <c r="A6" s="21">
        <v>2</v>
      </c>
      <c r="B6" s="22" t="s">
        <v>76</v>
      </c>
      <c r="C6" s="23" t="s">
        <v>3</v>
      </c>
      <c r="D6" s="24">
        <v>6</v>
      </c>
      <c r="E6" s="50">
        <v>1962</v>
      </c>
      <c r="F6" s="51" t="s">
        <v>61</v>
      </c>
      <c r="G6" s="100"/>
      <c r="H6" s="87">
        <v>0.12</v>
      </c>
      <c r="I6" s="88">
        <f t="shared" ref="I6:I8" si="0">G6*H6</f>
        <v>0</v>
      </c>
      <c r="J6" s="89"/>
      <c r="K6" s="94">
        <f t="shared" ref="K6:K8" si="1">G6+I6</f>
        <v>0</v>
      </c>
    </row>
    <row r="7" spans="1:11" x14ac:dyDescent="0.25">
      <c r="A7" s="21">
        <v>3</v>
      </c>
      <c r="B7" s="22" t="s">
        <v>77</v>
      </c>
      <c r="C7" s="23" t="s">
        <v>4</v>
      </c>
      <c r="D7" s="24">
        <v>4</v>
      </c>
      <c r="E7" s="50">
        <v>1995</v>
      </c>
      <c r="F7" s="51" t="s">
        <v>65</v>
      </c>
      <c r="G7" s="100"/>
      <c r="H7" s="87">
        <v>0.21</v>
      </c>
      <c r="I7" s="88">
        <f t="shared" si="0"/>
        <v>0</v>
      </c>
      <c r="J7" s="89"/>
      <c r="K7" s="94">
        <f t="shared" si="1"/>
        <v>0</v>
      </c>
    </row>
    <row r="8" spans="1:11" ht="15.75" thickBot="1" x14ac:dyDescent="0.3">
      <c r="A8" s="25">
        <v>4</v>
      </c>
      <c r="B8" s="26" t="s">
        <v>76</v>
      </c>
      <c r="C8" s="27" t="s">
        <v>5</v>
      </c>
      <c r="D8" s="28">
        <v>1</v>
      </c>
      <c r="E8" s="52">
        <v>1958</v>
      </c>
      <c r="F8" s="53" t="s">
        <v>61</v>
      </c>
      <c r="G8" s="101"/>
      <c r="H8" s="95">
        <v>0.12</v>
      </c>
      <c r="I8" s="96">
        <f t="shared" si="0"/>
        <v>0</v>
      </c>
      <c r="J8" s="97"/>
      <c r="K8" s="98">
        <f t="shared" si="1"/>
        <v>0</v>
      </c>
    </row>
    <row r="9" spans="1:11" ht="24" thickBot="1" x14ac:dyDescent="0.4">
      <c r="A9" s="14" t="s">
        <v>71</v>
      </c>
      <c r="C9" s="1"/>
      <c r="D9" s="1"/>
      <c r="E9" s="1"/>
      <c r="F9" s="1"/>
    </row>
    <row r="10" spans="1:11" ht="51.75" thickBot="1" x14ac:dyDescent="0.3">
      <c r="A10" s="29"/>
      <c r="B10" s="17" t="s">
        <v>75</v>
      </c>
      <c r="C10" s="5" t="s">
        <v>0</v>
      </c>
      <c r="D10" s="6" t="s">
        <v>1</v>
      </c>
      <c r="E10" s="7" t="s">
        <v>59</v>
      </c>
      <c r="F10" s="8" t="s">
        <v>62</v>
      </c>
      <c r="G10" s="4" t="s">
        <v>92</v>
      </c>
      <c r="H10" s="69" t="s">
        <v>85</v>
      </c>
      <c r="I10" s="69" t="s">
        <v>89</v>
      </c>
      <c r="J10" s="83" t="s">
        <v>91</v>
      </c>
      <c r="K10" s="84"/>
    </row>
    <row r="11" spans="1:11" x14ac:dyDescent="0.25">
      <c r="A11" s="30">
        <v>5</v>
      </c>
      <c r="B11" s="31" t="s">
        <v>76</v>
      </c>
      <c r="C11" s="32" t="s">
        <v>6</v>
      </c>
      <c r="D11" s="33" t="s">
        <v>7</v>
      </c>
      <c r="E11" s="54">
        <v>2017</v>
      </c>
      <c r="F11" s="55" t="s">
        <v>63</v>
      </c>
      <c r="G11" s="102"/>
      <c r="H11" s="70">
        <v>0.12</v>
      </c>
      <c r="I11" s="78">
        <f>G11*H11</f>
        <v>0</v>
      </c>
      <c r="J11" s="92"/>
      <c r="K11" s="93">
        <f>G11+I11</f>
        <v>0</v>
      </c>
    </row>
    <row r="12" spans="1:11" x14ac:dyDescent="0.25">
      <c r="A12" s="21">
        <v>6</v>
      </c>
      <c r="B12" s="22" t="s">
        <v>76</v>
      </c>
      <c r="C12" s="23" t="s">
        <v>8</v>
      </c>
      <c r="D12" s="24">
        <v>37</v>
      </c>
      <c r="E12" s="56">
        <v>2018</v>
      </c>
      <c r="F12" s="51" t="s">
        <v>64</v>
      </c>
      <c r="G12" s="103"/>
      <c r="H12" s="71">
        <v>0.12</v>
      </c>
      <c r="I12" s="77">
        <f>G12*H12</f>
        <v>0</v>
      </c>
      <c r="J12" s="89"/>
      <c r="K12" s="94">
        <f>G12+I12</f>
        <v>0</v>
      </c>
    </row>
    <row r="13" spans="1:11" x14ac:dyDescent="0.25">
      <c r="A13" s="21">
        <v>7</v>
      </c>
      <c r="B13" s="22" t="s">
        <v>76</v>
      </c>
      <c r="C13" s="23" t="s">
        <v>8</v>
      </c>
      <c r="D13" s="24">
        <v>39</v>
      </c>
      <c r="E13" s="56">
        <v>2018</v>
      </c>
      <c r="F13" s="51" t="s">
        <v>64</v>
      </c>
      <c r="G13" s="103"/>
      <c r="H13" s="71">
        <v>0.12</v>
      </c>
      <c r="I13" s="77">
        <f t="shared" ref="I13:I76" si="2">G13*H13</f>
        <v>0</v>
      </c>
      <c r="J13" s="89"/>
      <c r="K13" s="94">
        <f t="shared" ref="K13:K76" si="3">G13+I13</f>
        <v>0</v>
      </c>
    </row>
    <row r="14" spans="1:11" x14ac:dyDescent="0.25">
      <c r="A14" s="21">
        <v>8</v>
      </c>
      <c r="B14" s="22" t="s">
        <v>76</v>
      </c>
      <c r="C14" s="23" t="s">
        <v>8</v>
      </c>
      <c r="D14" s="24">
        <v>41</v>
      </c>
      <c r="E14" s="56">
        <v>2018</v>
      </c>
      <c r="F14" s="51" t="s">
        <v>64</v>
      </c>
      <c r="G14" s="103"/>
      <c r="H14" s="71">
        <v>0.12</v>
      </c>
      <c r="I14" s="77">
        <f t="shared" si="2"/>
        <v>0</v>
      </c>
      <c r="J14" s="89"/>
      <c r="K14" s="94">
        <f t="shared" si="3"/>
        <v>0</v>
      </c>
    </row>
    <row r="15" spans="1:11" x14ac:dyDescent="0.25">
      <c r="A15" s="21">
        <v>9</v>
      </c>
      <c r="B15" s="22" t="s">
        <v>76</v>
      </c>
      <c r="C15" s="23" t="s">
        <v>8</v>
      </c>
      <c r="D15" s="24">
        <v>43</v>
      </c>
      <c r="E15" s="50">
        <v>2018</v>
      </c>
      <c r="F15" s="51" t="s">
        <v>64</v>
      </c>
      <c r="G15" s="103"/>
      <c r="H15" s="71">
        <v>0.12</v>
      </c>
      <c r="I15" s="77">
        <f t="shared" si="2"/>
        <v>0</v>
      </c>
      <c r="J15" s="89"/>
      <c r="K15" s="94">
        <f t="shared" si="3"/>
        <v>0</v>
      </c>
    </row>
    <row r="16" spans="1:11" x14ac:dyDescent="0.25">
      <c r="A16" s="21">
        <v>10</v>
      </c>
      <c r="B16" s="22" t="s">
        <v>76</v>
      </c>
      <c r="C16" s="23" t="s">
        <v>8</v>
      </c>
      <c r="D16" s="24">
        <v>45</v>
      </c>
      <c r="E16" s="50">
        <v>2018</v>
      </c>
      <c r="F16" s="51" t="s">
        <v>64</v>
      </c>
      <c r="G16" s="103"/>
      <c r="H16" s="71">
        <v>0.12</v>
      </c>
      <c r="I16" s="77">
        <f t="shared" si="2"/>
        <v>0</v>
      </c>
      <c r="J16" s="89"/>
      <c r="K16" s="94">
        <f t="shared" si="3"/>
        <v>0</v>
      </c>
    </row>
    <row r="17" spans="1:11" x14ac:dyDescent="0.25">
      <c r="A17" s="21">
        <v>11</v>
      </c>
      <c r="B17" s="22" t="s">
        <v>76</v>
      </c>
      <c r="C17" s="23" t="s">
        <v>8</v>
      </c>
      <c r="D17" s="24" t="s">
        <v>9</v>
      </c>
      <c r="E17" s="50">
        <v>2018</v>
      </c>
      <c r="F17" s="51" t="s">
        <v>64</v>
      </c>
      <c r="G17" s="103"/>
      <c r="H17" s="71">
        <v>0.12</v>
      </c>
      <c r="I17" s="77">
        <f t="shared" si="2"/>
        <v>0</v>
      </c>
      <c r="J17" s="89"/>
      <c r="K17" s="94">
        <f t="shared" si="3"/>
        <v>0</v>
      </c>
    </row>
    <row r="18" spans="1:11" x14ac:dyDescent="0.25">
      <c r="A18" s="21">
        <v>12</v>
      </c>
      <c r="B18" s="22" t="s">
        <v>76</v>
      </c>
      <c r="C18" s="10" t="s">
        <v>10</v>
      </c>
      <c r="D18" s="45" t="s">
        <v>11</v>
      </c>
      <c r="E18" s="57">
        <v>2014</v>
      </c>
      <c r="F18" s="58" t="s">
        <v>65</v>
      </c>
      <c r="G18" s="103"/>
      <c r="H18" s="71">
        <v>0.12</v>
      </c>
      <c r="I18" s="77">
        <f t="shared" si="2"/>
        <v>0</v>
      </c>
      <c r="J18" s="89"/>
      <c r="K18" s="94">
        <f t="shared" si="3"/>
        <v>0</v>
      </c>
    </row>
    <row r="19" spans="1:11" x14ac:dyDescent="0.25">
      <c r="A19" s="21">
        <v>13</v>
      </c>
      <c r="B19" s="22" t="s">
        <v>76</v>
      </c>
      <c r="C19" s="23" t="s">
        <v>10</v>
      </c>
      <c r="D19" s="24">
        <v>26</v>
      </c>
      <c r="E19" s="50">
        <v>2020</v>
      </c>
      <c r="F19" s="51" t="s">
        <v>69</v>
      </c>
      <c r="G19" s="103"/>
      <c r="H19" s="71">
        <v>0.12</v>
      </c>
      <c r="I19" s="77">
        <f t="shared" si="2"/>
        <v>0</v>
      </c>
      <c r="J19" s="89"/>
      <c r="K19" s="94">
        <f t="shared" si="3"/>
        <v>0</v>
      </c>
    </row>
    <row r="20" spans="1:11" x14ac:dyDescent="0.25">
      <c r="A20" s="21">
        <v>14</v>
      </c>
      <c r="B20" s="22" t="s">
        <v>76</v>
      </c>
      <c r="C20" s="23" t="s">
        <v>12</v>
      </c>
      <c r="D20" s="24" t="s">
        <v>13</v>
      </c>
      <c r="E20" s="50">
        <v>2014</v>
      </c>
      <c r="F20" s="51" t="s">
        <v>63</v>
      </c>
      <c r="G20" s="103"/>
      <c r="H20" s="71">
        <v>0.12</v>
      </c>
      <c r="I20" s="77">
        <f t="shared" si="2"/>
        <v>0</v>
      </c>
      <c r="J20" s="89"/>
      <c r="K20" s="94">
        <f t="shared" si="3"/>
        <v>0</v>
      </c>
    </row>
    <row r="21" spans="1:11" x14ac:dyDescent="0.25">
      <c r="A21" s="21">
        <v>15</v>
      </c>
      <c r="B21" s="22" t="s">
        <v>76</v>
      </c>
      <c r="C21" s="23" t="s">
        <v>73</v>
      </c>
      <c r="D21" s="24">
        <v>60</v>
      </c>
      <c r="E21" s="50">
        <v>2005</v>
      </c>
      <c r="F21" s="51" t="s">
        <v>66</v>
      </c>
      <c r="G21" s="103"/>
      <c r="H21" s="71">
        <v>0.12</v>
      </c>
      <c r="I21" s="77">
        <f t="shared" si="2"/>
        <v>0</v>
      </c>
      <c r="J21" s="89"/>
      <c r="K21" s="94">
        <f t="shared" si="3"/>
        <v>0</v>
      </c>
    </row>
    <row r="22" spans="1:11" x14ac:dyDescent="0.25">
      <c r="A22" s="21">
        <v>16</v>
      </c>
      <c r="B22" s="22" t="s">
        <v>76</v>
      </c>
      <c r="C22" s="23" t="s">
        <v>14</v>
      </c>
      <c r="D22" s="24">
        <v>60</v>
      </c>
      <c r="E22" s="50">
        <v>2005</v>
      </c>
      <c r="F22" s="51" t="s">
        <v>61</v>
      </c>
      <c r="G22" s="103"/>
      <c r="H22" s="71">
        <v>0.12</v>
      </c>
      <c r="I22" s="77">
        <f t="shared" si="2"/>
        <v>0</v>
      </c>
      <c r="J22" s="89"/>
      <c r="K22" s="94">
        <f t="shared" si="3"/>
        <v>0</v>
      </c>
    </row>
    <row r="23" spans="1:11" x14ac:dyDescent="0.25">
      <c r="A23" s="21">
        <v>17</v>
      </c>
      <c r="B23" s="22" t="s">
        <v>76</v>
      </c>
      <c r="C23" s="23" t="s">
        <v>14</v>
      </c>
      <c r="D23" s="24" t="s">
        <v>15</v>
      </c>
      <c r="E23" s="50">
        <v>2001</v>
      </c>
      <c r="F23" s="51" t="s">
        <v>61</v>
      </c>
      <c r="G23" s="103"/>
      <c r="H23" s="71">
        <v>0.12</v>
      </c>
      <c r="I23" s="77">
        <f t="shared" si="2"/>
        <v>0</v>
      </c>
      <c r="J23" s="89"/>
      <c r="K23" s="94">
        <f t="shared" si="3"/>
        <v>0</v>
      </c>
    </row>
    <row r="24" spans="1:11" x14ac:dyDescent="0.25">
      <c r="A24" s="21">
        <v>18</v>
      </c>
      <c r="B24" s="22" t="s">
        <v>76</v>
      </c>
      <c r="C24" s="23" t="s">
        <v>16</v>
      </c>
      <c r="D24" s="24">
        <v>37</v>
      </c>
      <c r="E24" s="50">
        <v>2016</v>
      </c>
      <c r="F24" s="51" t="s">
        <v>61</v>
      </c>
      <c r="G24" s="103"/>
      <c r="H24" s="71">
        <v>0.12</v>
      </c>
      <c r="I24" s="77">
        <f t="shared" si="2"/>
        <v>0</v>
      </c>
      <c r="J24" s="89"/>
      <c r="K24" s="94">
        <f t="shared" si="3"/>
        <v>0</v>
      </c>
    </row>
    <row r="25" spans="1:11" x14ac:dyDescent="0.25">
      <c r="A25" s="21">
        <v>19</v>
      </c>
      <c r="B25" s="22" t="s">
        <v>76</v>
      </c>
      <c r="C25" s="23" t="s">
        <v>16</v>
      </c>
      <c r="D25" s="24">
        <v>39</v>
      </c>
      <c r="E25" s="50">
        <v>2016</v>
      </c>
      <c r="F25" s="51" t="s">
        <v>61</v>
      </c>
      <c r="G25" s="103"/>
      <c r="H25" s="71">
        <v>0.12</v>
      </c>
      <c r="I25" s="77">
        <f t="shared" si="2"/>
        <v>0</v>
      </c>
      <c r="J25" s="89"/>
      <c r="K25" s="94">
        <f t="shared" si="3"/>
        <v>0</v>
      </c>
    </row>
    <row r="26" spans="1:11" x14ac:dyDescent="0.25">
      <c r="A26" s="21">
        <v>20</v>
      </c>
      <c r="B26" s="22" t="s">
        <v>76</v>
      </c>
      <c r="C26" s="23" t="s">
        <v>16</v>
      </c>
      <c r="D26" s="24">
        <v>41</v>
      </c>
      <c r="E26" s="50">
        <v>2016</v>
      </c>
      <c r="F26" s="51" t="s">
        <v>61</v>
      </c>
      <c r="G26" s="103"/>
      <c r="H26" s="71">
        <v>0.12</v>
      </c>
      <c r="I26" s="77">
        <f t="shared" si="2"/>
        <v>0</v>
      </c>
      <c r="J26" s="89"/>
      <c r="K26" s="94">
        <f t="shared" si="3"/>
        <v>0</v>
      </c>
    </row>
    <row r="27" spans="1:11" x14ac:dyDescent="0.25">
      <c r="A27" s="21">
        <v>21</v>
      </c>
      <c r="B27" s="22" t="s">
        <v>76</v>
      </c>
      <c r="C27" s="34" t="s">
        <v>17</v>
      </c>
      <c r="D27" s="35">
        <v>3</v>
      </c>
      <c r="E27" s="59">
        <v>2018</v>
      </c>
      <c r="F27" s="60" t="s">
        <v>65</v>
      </c>
      <c r="G27" s="103"/>
      <c r="H27" s="71">
        <v>0.12</v>
      </c>
      <c r="I27" s="77">
        <f t="shared" si="2"/>
        <v>0</v>
      </c>
      <c r="J27" s="89"/>
      <c r="K27" s="94">
        <f t="shared" si="3"/>
        <v>0</v>
      </c>
    </row>
    <row r="28" spans="1:11" x14ac:dyDescent="0.25">
      <c r="A28" s="21">
        <v>22</v>
      </c>
      <c r="B28" s="22" t="s">
        <v>76</v>
      </c>
      <c r="C28" s="11" t="s">
        <v>18</v>
      </c>
      <c r="D28" s="46" t="s">
        <v>19</v>
      </c>
      <c r="E28" s="61">
        <v>2005</v>
      </c>
      <c r="F28" s="62" t="s">
        <v>65</v>
      </c>
      <c r="G28" s="103"/>
      <c r="H28" s="71">
        <v>0.12</v>
      </c>
      <c r="I28" s="77">
        <f t="shared" si="2"/>
        <v>0</v>
      </c>
      <c r="J28" s="89"/>
      <c r="K28" s="94">
        <f t="shared" si="3"/>
        <v>0</v>
      </c>
    </row>
    <row r="29" spans="1:11" x14ac:dyDescent="0.25">
      <c r="A29" s="21">
        <v>23</v>
      </c>
      <c r="B29" s="22" t="s">
        <v>76</v>
      </c>
      <c r="C29" s="11" t="s">
        <v>18</v>
      </c>
      <c r="D29" s="46" t="s">
        <v>20</v>
      </c>
      <c r="E29" s="61">
        <v>2005</v>
      </c>
      <c r="F29" s="62" t="s">
        <v>65</v>
      </c>
      <c r="G29" s="103"/>
      <c r="H29" s="71">
        <v>0.12</v>
      </c>
      <c r="I29" s="77">
        <f t="shared" si="2"/>
        <v>0</v>
      </c>
      <c r="J29" s="89"/>
      <c r="K29" s="94">
        <f t="shared" si="3"/>
        <v>0</v>
      </c>
    </row>
    <row r="30" spans="1:11" x14ac:dyDescent="0.25">
      <c r="A30" s="21">
        <v>24</v>
      </c>
      <c r="B30" s="22" t="s">
        <v>76</v>
      </c>
      <c r="C30" s="12" t="s">
        <v>18</v>
      </c>
      <c r="D30" s="47" t="s">
        <v>21</v>
      </c>
      <c r="E30" s="57">
        <v>2005</v>
      </c>
      <c r="F30" s="62" t="s">
        <v>65</v>
      </c>
      <c r="G30" s="103"/>
      <c r="H30" s="71">
        <v>0.12</v>
      </c>
      <c r="I30" s="77">
        <f t="shared" si="2"/>
        <v>0</v>
      </c>
      <c r="J30" s="89"/>
      <c r="K30" s="94">
        <f t="shared" si="3"/>
        <v>0</v>
      </c>
    </row>
    <row r="31" spans="1:11" x14ac:dyDescent="0.25">
      <c r="A31" s="21">
        <v>25</v>
      </c>
      <c r="B31" s="22" t="s">
        <v>76</v>
      </c>
      <c r="C31" s="23" t="s">
        <v>22</v>
      </c>
      <c r="D31" s="24">
        <v>14</v>
      </c>
      <c r="E31" s="50">
        <v>2014</v>
      </c>
      <c r="F31" s="51" t="s">
        <v>65</v>
      </c>
      <c r="G31" s="103"/>
      <c r="H31" s="71">
        <v>0.12</v>
      </c>
      <c r="I31" s="77">
        <f t="shared" si="2"/>
        <v>0</v>
      </c>
      <c r="J31" s="89"/>
      <c r="K31" s="94">
        <f t="shared" si="3"/>
        <v>0</v>
      </c>
    </row>
    <row r="32" spans="1:11" x14ac:dyDescent="0.25">
      <c r="A32" s="21">
        <v>26</v>
      </c>
      <c r="B32" s="22" t="s">
        <v>76</v>
      </c>
      <c r="C32" s="23" t="s">
        <v>23</v>
      </c>
      <c r="D32" s="24">
        <v>15</v>
      </c>
      <c r="E32" s="50">
        <v>2020</v>
      </c>
      <c r="F32" s="51" t="s">
        <v>61</v>
      </c>
      <c r="G32" s="103"/>
      <c r="H32" s="71">
        <v>0.12</v>
      </c>
      <c r="I32" s="77">
        <f t="shared" si="2"/>
        <v>0</v>
      </c>
      <c r="J32" s="89"/>
      <c r="K32" s="94">
        <f t="shared" si="3"/>
        <v>0</v>
      </c>
    </row>
    <row r="33" spans="1:11" x14ac:dyDescent="0.25">
      <c r="A33" s="21">
        <v>27</v>
      </c>
      <c r="B33" s="22" t="s">
        <v>76</v>
      </c>
      <c r="C33" s="34" t="s">
        <v>24</v>
      </c>
      <c r="D33" s="35">
        <v>29</v>
      </c>
      <c r="E33" s="59">
        <v>2014</v>
      </c>
      <c r="F33" s="60" t="s">
        <v>63</v>
      </c>
      <c r="G33" s="103"/>
      <c r="H33" s="71">
        <v>0.12</v>
      </c>
      <c r="I33" s="77">
        <f t="shared" si="2"/>
        <v>0</v>
      </c>
      <c r="J33" s="89"/>
      <c r="K33" s="94">
        <f t="shared" si="3"/>
        <v>0</v>
      </c>
    </row>
    <row r="34" spans="1:11" x14ac:dyDescent="0.25">
      <c r="A34" s="21">
        <v>28</v>
      </c>
      <c r="B34" s="22" t="s">
        <v>76</v>
      </c>
      <c r="C34" s="11" t="s">
        <v>25</v>
      </c>
      <c r="D34" s="24">
        <v>9</v>
      </c>
      <c r="E34" s="50">
        <v>2014</v>
      </c>
      <c r="F34" s="62" t="s">
        <v>67</v>
      </c>
      <c r="G34" s="103"/>
      <c r="H34" s="71">
        <v>0.12</v>
      </c>
      <c r="I34" s="77">
        <f t="shared" si="2"/>
        <v>0</v>
      </c>
      <c r="J34" s="89"/>
      <c r="K34" s="94">
        <f t="shared" si="3"/>
        <v>0</v>
      </c>
    </row>
    <row r="35" spans="1:11" x14ac:dyDescent="0.25">
      <c r="A35" s="21">
        <v>29</v>
      </c>
      <c r="B35" s="22" t="s">
        <v>76</v>
      </c>
      <c r="C35" s="11" t="s">
        <v>26</v>
      </c>
      <c r="D35" s="24">
        <v>9</v>
      </c>
      <c r="E35" s="50">
        <v>2014</v>
      </c>
      <c r="F35" s="62" t="s">
        <v>65</v>
      </c>
      <c r="G35" s="103"/>
      <c r="H35" s="71">
        <v>0.12</v>
      </c>
      <c r="I35" s="77">
        <f t="shared" si="2"/>
        <v>0</v>
      </c>
      <c r="J35" s="89"/>
      <c r="K35" s="94">
        <f t="shared" si="3"/>
        <v>0</v>
      </c>
    </row>
    <row r="36" spans="1:11" x14ac:dyDescent="0.25">
      <c r="A36" s="21">
        <v>30</v>
      </c>
      <c r="B36" s="22" t="s">
        <v>76</v>
      </c>
      <c r="C36" s="23" t="s">
        <v>27</v>
      </c>
      <c r="D36" s="24">
        <v>40</v>
      </c>
      <c r="E36" s="50">
        <v>2014</v>
      </c>
      <c r="F36" s="51" t="s">
        <v>65</v>
      </c>
      <c r="G36" s="103"/>
      <c r="H36" s="71">
        <v>0.12</v>
      </c>
      <c r="I36" s="77">
        <f t="shared" si="2"/>
        <v>0</v>
      </c>
      <c r="J36" s="89"/>
      <c r="K36" s="94">
        <f t="shared" si="3"/>
        <v>0</v>
      </c>
    </row>
    <row r="37" spans="1:11" x14ac:dyDescent="0.25">
      <c r="A37" s="21">
        <v>31</v>
      </c>
      <c r="B37" s="22" t="s">
        <v>76</v>
      </c>
      <c r="C37" s="23" t="s">
        <v>28</v>
      </c>
      <c r="D37" s="24"/>
      <c r="E37" s="50">
        <v>2018</v>
      </c>
      <c r="F37" s="51" t="s">
        <v>63</v>
      </c>
      <c r="G37" s="103"/>
      <c r="H37" s="71">
        <v>0.12</v>
      </c>
      <c r="I37" s="77">
        <f t="shared" si="2"/>
        <v>0</v>
      </c>
      <c r="J37" s="89"/>
      <c r="K37" s="94">
        <f t="shared" si="3"/>
        <v>0</v>
      </c>
    </row>
    <row r="38" spans="1:11" x14ac:dyDescent="0.25">
      <c r="A38" s="21">
        <v>32</v>
      </c>
      <c r="B38" s="22" t="s">
        <v>76</v>
      </c>
      <c r="C38" s="34" t="s">
        <v>29</v>
      </c>
      <c r="D38" s="35" t="s">
        <v>30</v>
      </c>
      <c r="E38" s="59">
        <v>2019</v>
      </c>
      <c r="F38" s="60" t="s">
        <v>64</v>
      </c>
      <c r="G38" s="103"/>
      <c r="H38" s="71">
        <v>0.12</v>
      </c>
      <c r="I38" s="77">
        <f t="shared" si="2"/>
        <v>0</v>
      </c>
      <c r="J38" s="89"/>
      <c r="K38" s="94">
        <f t="shared" si="3"/>
        <v>0</v>
      </c>
    </row>
    <row r="39" spans="1:11" x14ac:dyDescent="0.25">
      <c r="A39" s="21">
        <v>33</v>
      </c>
      <c r="B39" s="22" t="s">
        <v>76</v>
      </c>
      <c r="C39" s="34" t="s">
        <v>29</v>
      </c>
      <c r="D39" s="35" t="s">
        <v>31</v>
      </c>
      <c r="E39" s="59">
        <v>2019</v>
      </c>
      <c r="F39" s="60" t="s">
        <v>64</v>
      </c>
      <c r="G39" s="103"/>
      <c r="H39" s="71">
        <v>0.12</v>
      </c>
      <c r="I39" s="77">
        <f t="shared" si="2"/>
        <v>0</v>
      </c>
      <c r="J39" s="89"/>
      <c r="K39" s="94">
        <f t="shared" si="3"/>
        <v>0</v>
      </c>
    </row>
    <row r="40" spans="1:11" x14ac:dyDescent="0.25">
      <c r="A40" s="21">
        <v>34</v>
      </c>
      <c r="B40" s="22" t="s">
        <v>76</v>
      </c>
      <c r="C40" s="34" t="s">
        <v>29</v>
      </c>
      <c r="D40" s="35" t="s">
        <v>32</v>
      </c>
      <c r="E40" s="59">
        <v>2019</v>
      </c>
      <c r="F40" s="60" t="s">
        <v>61</v>
      </c>
      <c r="G40" s="103"/>
      <c r="H40" s="71">
        <v>0.12</v>
      </c>
      <c r="I40" s="77">
        <f t="shared" si="2"/>
        <v>0</v>
      </c>
      <c r="J40" s="89"/>
      <c r="K40" s="94">
        <f t="shared" si="3"/>
        <v>0</v>
      </c>
    </row>
    <row r="41" spans="1:11" x14ac:dyDescent="0.25">
      <c r="A41" s="21">
        <v>35</v>
      </c>
      <c r="B41" s="22" t="s">
        <v>76</v>
      </c>
      <c r="C41" s="23" t="s">
        <v>29</v>
      </c>
      <c r="D41" s="24">
        <v>1</v>
      </c>
      <c r="E41" s="50">
        <v>2019</v>
      </c>
      <c r="F41" s="51" t="s">
        <v>67</v>
      </c>
      <c r="G41" s="103"/>
      <c r="H41" s="71">
        <v>0.12</v>
      </c>
      <c r="I41" s="77">
        <f t="shared" si="2"/>
        <v>0</v>
      </c>
      <c r="J41" s="89"/>
      <c r="K41" s="94">
        <f t="shared" si="3"/>
        <v>0</v>
      </c>
    </row>
    <row r="42" spans="1:11" x14ac:dyDescent="0.25">
      <c r="A42" s="21">
        <v>36</v>
      </c>
      <c r="B42" s="22" t="s">
        <v>76</v>
      </c>
      <c r="C42" s="23" t="s">
        <v>33</v>
      </c>
      <c r="D42" s="24">
        <v>39</v>
      </c>
      <c r="E42" s="50">
        <v>2001</v>
      </c>
      <c r="F42" s="51" t="s">
        <v>65</v>
      </c>
      <c r="G42" s="103"/>
      <c r="H42" s="71">
        <v>0.12</v>
      </c>
      <c r="I42" s="77">
        <f t="shared" si="2"/>
        <v>0</v>
      </c>
      <c r="J42" s="89"/>
      <c r="K42" s="94">
        <f t="shared" si="3"/>
        <v>0</v>
      </c>
    </row>
    <row r="43" spans="1:11" x14ac:dyDescent="0.25">
      <c r="A43" s="21">
        <v>37</v>
      </c>
      <c r="B43" s="22" t="s">
        <v>76</v>
      </c>
      <c r="C43" s="23" t="s">
        <v>34</v>
      </c>
      <c r="D43" s="24">
        <v>39</v>
      </c>
      <c r="E43" s="50">
        <v>2001</v>
      </c>
      <c r="F43" s="51" t="s">
        <v>65</v>
      </c>
      <c r="G43" s="103"/>
      <c r="H43" s="71">
        <v>0.12</v>
      </c>
      <c r="I43" s="77">
        <f t="shared" si="2"/>
        <v>0</v>
      </c>
      <c r="J43" s="89"/>
      <c r="K43" s="94">
        <f t="shared" si="3"/>
        <v>0</v>
      </c>
    </row>
    <row r="44" spans="1:11" x14ac:dyDescent="0.25">
      <c r="A44" s="21">
        <v>38</v>
      </c>
      <c r="B44" s="22" t="s">
        <v>76</v>
      </c>
      <c r="C44" s="11" t="s">
        <v>33</v>
      </c>
      <c r="D44" s="46">
        <v>57</v>
      </c>
      <c r="E44" s="61">
        <v>2019</v>
      </c>
      <c r="F44" s="62" t="s">
        <v>68</v>
      </c>
      <c r="G44" s="103"/>
      <c r="H44" s="71">
        <v>0.12</v>
      </c>
      <c r="I44" s="77">
        <f t="shared" si="2"/>
        <v>0</v>
      </c>
      <c r="J44" s="89"/>
      <c r="K44" s="94">
        <f t="shared" si="3"/>
        <v>0</v>
      </c>
    </row>
    <row r="45" spans="1:11" x14ac:dyDescent="0.25">
      <c r="A45" s="21">
        <v>39</v>
      </c>
      <c r="B45" s="22" t="s">
        <v>76</v>
      </c>
      <c r="C45" s="23" t="s">
        <v>35</v>
      </c>
      <c r="D45" s="24">
        <v>54</v>
      </c>
      <c r="E45" s="50">
        <v>2016</v>
      </c>
      <c r="F45" s="51" t="s">
        <v>63</v>
      </c>
      <c r="G45" s="103"/>
      <c r="H45" s="71">
        <v>0.12</v>
      </c>
      <c r="I45" s="77">
        <f t="shared" si="2"/>
        <v>0</v>
      </c>
      <c r="J45" s="89"/>
      <c r="K45" s="94">
        <f t="shared" si="3"/>
        <v>0</v>
      </c>
    </row>
    <row r="46" spans="1:11" x14ac:dyDescent="0.25">
      <c r="A46" s="21">
        <v>40</v>
      </c>
      <c r="B46" s="22" t="s">
        <v>76</v>
      </c>
      <c r="C46" s="11" t="s">
        <v>35</v>
      </c>
      <c r="D46" s="46">
        <v>61</v>
      </c>
      <c r="E46" s="61">
        <v>2016</v>
      </c>
      <c r="F46" s="62" t="s">
        <v>69</v>
      </c>
      <c r="G46" s="103"/>
      <c r="H46" s="71">
        <v>0.12</v>
      </c>
      <c r="I46" s="77">
        <f t="shared" si="2"/>
        <v>0</v>
      </c>
      <c r="J46" s="89"/>
      <c r="K46" s="94">
        <f t="shared" si="3"/>
        <v>0</v>
      </c>
    </row>
    <row r="47" spans="1:11" x14ac:dyDescent="0.25">
      <c r="A47" s="21">
        <v>41</v>
      </c>
      <c r="B47" s="22" t="s">
        <v>76</v>
      </c>
      <c r="C47" s="11" t="s">
        <v>35</v>
      </c>
      <c r="D47" s="46" t="s">
        <v>36</v>
      </c>
      <c r="E47" s="61">
        <v>2016</v>
      </c>
      <c r="F47" s="62" t="s">
        <v>69</v>
      </c>
      <c r="G47" s="103"/>
      <c r="H47" s="71">
        <v>0.12</v>
      </c>
      <c r="I47" s="77">
        <f t="shared" si="2"/>
        <v>0</v>
      </c>
      <c r="J47" s="89"/>
      <c r="K47" s="94">
        <f t="shared" si="3"/>
        <v>0</v>
      </c>
    </row>
    <row r="48" spans="1:11" x14ac:dyDescent="0.25">
      <c r="A48" s="21">
        <v>42</v>
      </c>
      <c r="B48" s="22" t="s">
        <v>76</v>
      </c>
      <c r="C48" s="23" t="s">
        <v>37</v>
      </c>
      <c r="D48" s="24">
        <v>15</v>
      </c>
      <c r="E48" s="50">
        <v>2020</v>
      </c>
      <c r="F48" s="62" t="s">
        <v>69</v>
      </c>
      <c r="G48" s="103"/>
      <c r="H48" s="71">
        <v>0.12</v>
      </c>
      <c r="I48" s="77">
        <f t="shared" si="2"/>
        <v>0</v>
      </c>
      <c r="J48" s="89"/>
      <c r="K48" s="94">
        <f t="shared" si="3"/>
        <v>0</v>
      </c>
    </row>
    <row r="49" spans="1:11" x14ac:dyDescent="0.25">
      <c r="A49" s="21">
        <v>43</v>
      </c>
      <c r="B49" s="22" t="s">
        <v>76</v>
      </c>
      <c r="C49" s="34" t="s">
        <v>38</v>
      </c>
      <c r="D49" s="36" t="s">
        <v>7</v>
      </c>
      <c r="E49" s="59">
        <v>2018</v>
      </c>
      <c r="F49" s="60" t="s">
        <v>67</v>
      </c>
      <c r="G49" s="103"/>
      <c r="H49" s="71">
        <v>0.12</v>
      </c>
      <c r="I49" s="77">
        <f t="shared" si="2"/>
        <v>0</v>
      </c>
      <c r="J49" s="89"/>
      <c r="K49" s="94">
        <f t="shared" si="3"/>
        <v>0</v>
      </c>
    </row>
    <row r="50" spans="1:11" x14ac:dyDescent="0.25">
      <c r="A50" s="21">
        <v>44</v>
      </c>
      <c r="B50" s="22" t="s">
        <v>76</v>
      </c>
      <c r="C50" s="34" t="s">
        <v>38</v>
      </c>
      <c r="D50" s="35">
        <v>14</v>
      </c>
      <c r="E50" s="59">
        <v>2015</v>
      </c>
      <c r="F50" s="60" t="s">
        <v>61</v>
      </c>
      <c r="G50" s="103"/>
      <c r="H50" s="71">
        <v>0.12</v>
      </c>
      <c r="I50" s="77">
        <f t="shared" si="2"/>
        <v>0</v>
      </c>
      <c r="J50" s="89"/>
      <c r="K50" s="94">
        <f t="shared" si="3"/>
        <v>0</v>
      </c>
    </row>
    <row r="51" spans="1:11" x14ac:dyDescent="0.25">
      <c r="A51" s="21">
        <v>45</v>
      </c>
      <c r="B51" s="22" t="s">
        <v>76</v>
      </c>
      <c r="C51" s="11" t="s">
        <v>39</v>
      </c>
      <c r="D51" s="46">
        <v>21</v>
      </c>
      <c r="E51" s="61">
        <v>2010</v>
      </c>
      <c r="F51" s="62" t="s">
        <v>61</v>
      </c>
      <c r="G51" s="103"/>
      <c r="H51" s="71">
        <v>0.12</v>
      </c>
      <c r="I51" s="77">
        <f t="shared" si="2"/>
        <v>0</v>
      </c>
      <c r="J51" s="89"/>
      <c r="K51" s="94">
        <f t="shared" si="3"/>
        <v>0</v>
      </c>
    </row>
    <row r="52" spans="1:11" x14ac:dyDescent="0.25">
      <c r="A52" s="21">
        <v>46</v>
      </c>
      <c r="B52" s="22" t="s">
        <v>76</v>
      </c>
      <c r="C52" s="37" t="s">
        <v>40</v>
      </c>
      <c r="D52" s="38">
        <v>12</v>
      </c>
      <c r="E52" s="63">
        <v>2016</v>
      </c>
      <c r="F52" s="64" t="s">
        <v>63</v>
      </c>
      <c r="G52" s="103"/>
      <c r="H52" s="71">
        <v>0.12</v>
      </c>
      <c r="I52" s="77">
        <f t="shared" si="2"/>
        <v>0</v>
      </c>
      <c r="J52" s="89"/>
      <c r="K52" s="94">
        <f t="shared" si="3"/>
        <v>0</v>
      </c>
    </row>
    <row r="53" spans="1:11" x14ac:dyDescent="0.25">
      <c r="A53" s="21">
        <v>47</v>
      </c>
      <c r="B53" s="22" t="s">
        <v>76</v>
      </c>
      <c r="C53" s="23" t="s">
        <v>40</v>
      </c>
      <c r="D53" s="24" t="s">
        <v>41</v>
      </c>
      <c r="E53" s="50">
        <v>2014</v>
      </c>
      <c r="F53" s="51" t="s">
        <v>64</v>
      </c>
      <c r="G53" s="103"/>
      <c r="H53" s="71">
        <v>0.12</v>
      </c>
      <c r="I53" s="77">
        <f t="shared" si="2"/>
        <v>0</v>
      </c>
      <c r="J53" s="89"/>
      <c r="K53" s="94">
        <f t="shared" si="3"/>
        <v>0</v>
      </c>
    </row>
    <row r="54" spans="1:11" x14ac:dyDescent="0.25">
      <c r="A54" s="21">
        <v>48</v>
      </c>
      <c r="B54" s="22" t="s">
        <v>76</v>
      </c>
      <c r="C54" s="23" t="s">
        <v>40</v>
      </c>
      <c r="D54" s="24" t="s">
        <v>42</v>
      </c>
      <c r="E54" s="50">
        <v>2014</v>
      </c>
      <c r="F54" s="51" t="s">
        <v>64</v>
      </c>
      <c r="G54" s="103"/>
      <c r="H54" s="71">
        <v>0.12</v>
      </c>
      <c r="I54" s="77">
        <f t="shared" si="2"/>
        <v>0</v>
      </c>
      <c r="J54" s="89"/>
      <c r="K54" s="94">
        <f t="shared" si="3"/>
        <v>0</v>
      </c>
    </row>
    <row r="55" spans="1:11" x14ac:dyDescent="0.25">
      <c r="A55" s="21">
        <v>49</v>
      </c>
      <c r="B55" s="22" t="s">
        <v>76</v>
      </c>
      <c r="C55" s="11" t="s">
        <v>43</v>
      </c>
      <c r="D55" s="46">
        <v>10</v>
      </c>
      <c r="E55" s="61">
        <v>2014</v>
      </c>
      <c r="F55" s="62" t="s">
        <v>63</v>
      </c>
      <c r="G55" s="103"/>
      <c r="H55" s="71">
        <v>0.12</v>
      </c>
      <c r="I55" s="77">
        <f t="shared" si="2"/>
        <v>0</v>
      </c>
      <c r="J55" s="89"/>
      <c r="K55" s="94">
        <f t="shared" si="3"/>
        <v>0</v>
      </c>
    </row>
    <row r="56" spans="1:11" x14ac:dyDescent="0.25">
      <c r="A56" s="21">
        <v>50</v>
      </c>
      <c r="B56" s="22" t="s">
        <v>76</v>
      </c>
      <c r="C56" s="23" t="s">
        <v>44</v>
      </c>
      <c r="D56" s="24">
        <v>9</v>
      </c>
      <c r="E56" s="50">
        <v>2017</v>
      </c>
      <c r="F56" s="51" t="s">
        <v>61</v>
      </c>
      <c r="G56" s="103"/>
      <c r="H56" s="71">
        <v>0.12</v>
      </c>
      <c r="I56" s="77">
        <f t="shared" si="2"/>
        <v>0</v>
      </c>
      <c r="J56" s="89"/>
      <c r="K56" s="94">
        <f t="shared" si="3"/>
        <v>0</v>
      </c>
    </row>
    <row r="57" spans="1:11" x14ac:dyDescent="0.25">
      <c r="A57" s="21">
        <v>51</v>
      </c>
      <c r="B57" s="22" t="s">
        <v>76</v>
      </c>
      <c r="C57" s="23" t="s">
        <v>44</v>
      </c>
      <c r="D57" s="24">
        <v>8</v>
      </c>
      <c r="E57" s="50">
        <v>2016</v>
      </c>
      <c r="F57" s="51" t="s">
        <v>63</v>
      </c>
      <c r="G57" s="103"/>
      <c r="H57" s="71">
        <v>0.12</v>
      </c>
      <c r="I57" s="77">
        <f t="shared" si="2"/>
        <v>0</v>
      </c>
      <c r="J57" s="89"/>
      <c r="K57" s="94">
        <f t="shared" si="3"/>
        <v>0</v>
      </c>
    </row>
    <row r="58" spans="1:11" x14ac:dyDescent="0.25">
      <c r="A58" s="21">
        <v>52</v>
      </c>
      <c r="B58" s="22" t="s">
        <v>76</v>
      </c>
      <c r="C58" s="23" t="s">
        <v>44</v>
      </c>
      <c r="D58" s="24">
        <v>12</v>
      </c>
      <c r="E58" s="50">
        <v>2016</v>
      </c>
      <c r="F58" s="51" t="s">
        <v>63</v>
      </c>
      <c r="G58" s="103"/>
      <c r="H58" s="71">
        <v>0.12</v>
      </c>
      <c r="I58" s="77">
        <f t="shared" si="2"/>
        <v>0</v>
      </c>
      <c r="J58" s="89"/>
      <c r="K58" s="94">
        <f t="shared" si="3"/>
        <v>0</v>
      </c>
    </row>
    <row r="59" spans="1:11" x14ac:dyDescent="0.25">
      <c r="A59" s="21">
        <v>53</v>
      </c>
      <c r="B59" s="22" t="s">
        <v>76</v>
      </c>
      <c r="C59" s="23" t="s">
        <v>44</v>
      </c>
      <c r="D59" s="24">
        <v>28</v>
      </c>
      <c r="E59" s="50">
        <v>2016</v>
      </c>
      <c r="F59" s="51" t="s">
        <v>63</v>
      </c>
      <c r="G59" s="103"/>
      <c r="H59" s="71">
        <v>0.12</v>
      </c>
      <c r="I59" s="77">
        <f t="shared" si="2"/>
        <v>0</v>
      </c>
      <c r="J59" s="89"/>
      <c r="K59" s="94">
        <f t="shared" si="3"/>
        <v>0</v>
      </c>
    </row>
    <row r="60" spans="1:11" x14ac:dyDescent="0.25">
      <c r="A60" s="21">
        <v>54</v>
      </c>
      <c r="B60" s="22" t="s">
        <v>76</v>
      </c>
      <c r="C60" s="23" t="s">
        <v>44</v>
      </c>
      <c r="D60" s="24">
        <v>6</v>
      </c>
      <c r="E60" s="50">
        <v>2000</v>
      </c>
      <c r="F60" s="51" t="s">
        <v>64</v>
      </c>
      <c r="G60" s="103"/>
      <c r="H60" s="71">
        <v>0.12</v>
      </c>
      <c r="I60" s="77">
        <f t="shared" si="2"/>
        <v>0</v>
      </c>
      <c r="J60" s="89"/>
      <c r="K60" s="94">
        <f t="shared" si="3"/>
        <v>0</v>
      </c>
    </row>
    <row r="61" spans="1:11" x14ac:dyDescent="0.25">
      <c r="A61" s="21">
        <v>55</v>
      </c>
      <c r="B61" s="22" t="s">
        <v>76</v>
      </c>
      <c r="C61" s="23" t="s">
        <v>45</v>
      </c>
      <c r="D61" s="24">
        <v>5</v>
      </c>
      <c r="E61" s="50">
        <v>2014</v>
      </c>
      <c r="F61" s="51" t="s">
        <v>61</v>
      </c>
      <c r="G61" s="103"/>
      <c r="H61" s="71">
        <v>0.12</v>
      </c>
      <c r="I61" s="77">
        <f t="shared" si="2"/>
        <v>0</v>
      </c>
      <c r="J61" s="89"/>
      <c r="K61" s="94">
        <f t="shared" si="3"/>
        <v>0</v>
      </c>
    </row>
    <row r="62" spans="1:11" x14ac:dyDescent="0.25">
      <c r="A62" s="21">
        <v>56</v>
      </c>
      <c r="B62" s="22" t="s">
        <v>76</v>
      </c>
      <c r="C62" s="23" t="s">
        <v>46</v>
      </c>
      <c r="D62" s="24" t="s">
        <v>47</v>
      </c>
      <c r="E62" s="50">
        <v>2010</v>
      </c>
      <c r="F62" s="51" t="s">
        <v>61</v>
      </c>
      <c r="G62" s="103"/>
      <c r="H62" s="71">
        <v>0.12</v>
      </c>
      <c r="I62" s="77">
        <f t="shared" si="2"/>
        <v>0</v>
      </c>
      <c r="J62" s="89"/>
      <c r="K62" s="94">
        <f t="shared" si="3"/>
        <v>0</v>
      </c>
    </row>
    <row r="63" spans="1:11" x14ac:dyDescent="0.25">
      <c r="A63" s="21">
        <v>57</v>
      </c>
      <c r="B63" s="22" t="s">
        <v>76</v>
      </c>
      <c r="C63" s="23" t="s">
        <v>48</v>
      </c>
      <c r="D63" s="24">
        <v>2</v>
      </c>
      <c r="E63" s="50">
        <v>2015</v>
      </c>
      <c r="F63" s="51" t="s">
        <v>69</v>
      </c>
      <c r="G63" s="103"/>
      <c r="H63" s="71">
        <v>0.12</v>
      </c>
      <c r="I63" s="77">
        <f t="shared" si="2"/>
        <v>0</v>
      </c>
      <c r="J63" s="89"/>
      <c r="K63" s="94">
        <f t="shared" si="3"/>
        <v>0</v>
      </c>
    </row>
    <row r="64" spans="1:11" x14ac:dyDescent="0.25">
      <c r="A64" s="21">
        <v>58</v>
      </c>
      <c r="B64" s="22" t="s">
        <v>76</v>
      </c>
      <c r="C64" s="23" t="s">
        <v>49</v>
      </c>
      <c r="D64" s="24">
        <v>2</v>
      </c>
      <c r="E64" s="50">
        <v>2020</v>
      </c>
      <c r="F64" s="51" t="s">
        <v>61</v>
      </c>
      <c r="G64" s="103"/>
      <c r="H64" s="71">
        <v>0.12</v>
      </c>
      <c r="I64" s="77">
        <f t="shared" si="2"/>
        <v>0</v>
      </c>
      <c r="J64" s="89"/>
      <c r="K64" s="94">
        <f t="shared" si="3"/>
        <v>0</v>
      </c>
    </row>
    <row r="65" spans="1:11" x14ac:dyDescent="0.25">
      <c r="A65" s="21">
        <v>59</v>
      </c>
      <c r="B65" s="22" t="s">
        <v>76</v>
      </c>
      <c r="C65" s="23" t="s">
        <v>50</v>
      </c>
      <c r="D65" s="24">
        <v>7</v>
      </c>
      <c r="E65" s="50">
        <v>2018</v>
      </c>
      <c r="F65" s="51" t="s">
        <v>69</v>
      </c>
      <c r="G65" s="103"/>
      <c r="H65" s="71">
        <v>0.12</v>
      </c>
      <c r="I65" s="77">
        <f t="shared" si="2"/>
        <v>0</v>
      </c>
      <c r="J65" s="89"/>
      <c r="K65" s="94">
        <f t="shared" si="3"/>
        <v>0</v>
      </c>
    </row>
    <row r="66" spans="1:11" x14ac:dyDescent="0.25">
      <c r="A66" s="21">
        <v>60</v>
      </c>
      <c r="B66" s="22" t="s">
        <v>76</v>
      </c>
      <c r="C66" s="23" t="s">
        <v>51</v>
      </c>
      <c r="D66" s="24">
        <v>30</v>
      </c>
      <c r="E66" s="50">
        <v>2016</v>
      </c>
      <c r="F66" s="51" t="s">
        <v>63</v>
      </c>
      <c r="G66" s="103"/>
      <c r="H66" s="71">
        <v>0.12</v>
      </c>
      <c r="I66" s="77">
        <f t="shared" si="2"/>
        <v>0</v>
      </c>
      <c r="J66" s="89"/>
      <c r="K66" s="94">
        <f t="shared" si="3"/>
        <v>0</v>
      </c>
    </row>
    <row r="67" spans="1:11" x14ac:dyDescent="0.25">
      <c r="A67" s="21">
        <v>61</v>
      </c>
      <c r="B67" s="22" t="s">
        <v>76</v>
      </c>
      <c r="C67" s="23" t="s">
        <v>51</v>
      </c>
      <c r="D67" s="24">
        <v>32</v>
      </c>
      <c r="E67" s="50">
        <v>2016</v>
      </c>
      <c r="F67" s="51" t="s">
        <v>63</v>
      </c>
      <c r="G67" s="103"/>
      <c r="H67" s="71">
        <v>0.12</v>
      </c>
      <c r="I67" s="77">
        <f t="shared" si="2"/>
        <v>0</v>
      </c>
      <c r="J67" s="89"/>
      <c r="K67" s="94">
        <f t="shared" si="3"/>
        <v>0</v>
      </c>
    </row>
    <row r="68" spans="1:11" x14ac:dyDescent="0.25">
      <c r="A68" s="21">
        <v>62</v>
      </c>
      <c r="B68" s="22" t="s">
        <v>76</v>
      </c>
      <c r="C68" s="23" t="s">
        <v>51</v>
      </c>
      <c r="D68" s="24">
        <v>38</v>
      </c>
      <c r="E68" s="50">
        <v>2016</v>
      </c>
      <c r="F68" s="51" t="s">
        <v>63</v>
      </c>
      <c r="G68" s="103"/>
      <c r="H68" s="71">
        <v>0.12</v>
      </c>
      <c r="I68" s="77">
        <f t="shared" si="2"/>
        <v>0</v>
      </c>
      <c r="J68" s="89"/>
      <c r="K68" s="94">
        <f t="shared" si="3"/>
        <v>0</v>
      </c>
    </row>
    <row r="69" spans="1:11" x14ac:dyDescent="0.25">
      <c r="A69" s="21">
        <v>63</v>
      </c>
      <c r="B69" s="22" t="s">
        <v>76</v>
      </c>
      <c r="C69" s="11" t="s">
        <v>52</v>
      </c>
      <c r="D69" s="46">
        <v>21</v>
      </c>
      <c r="E69" s="61">
        <v>2009</v>
      </c>
      <c r="F69" s="62" t="s">
        <v>61</v>
      </c>
      <c r="G69" s="103"/>
      <c r="H69" s="71">
        <v>0.12</v>
      </c>
      <c r="I69" s="77">
        <f t="shared" si="2"/>
        <v>0</v>
      </c>
      <c r="J69" s="89"/>
      <c r="K69" s="94">
        <f t="shared" si="3"/>
        <v>0</v>
      </c>
    </row>
    <row r="70" spans="1:11" x14ac:dyDescent="0.25">
      <c r="A70" s="21">
        <v>64</v>
      </c>
      <c r="B70" s="22" t="s">
        <v>76</v>
      </c>
      <c r="C70" s="11" t="s">
        <v>52</v>
      </c>
      <c r="D70" s="46">
        <v>23</v>
      </c>
      <c r="E70" s="61">
        <v>2009</v>
      </c>
      <c r="F70" s="62" t="s">
        <v>61</v>
      </c>
      <c r="G70" s="103"/>
      <c r="H70" s="71">
        <v>0.12</v>
      </c>
      <c r="I70" s="77">
        <f t="shared" si="2"/>
        <v>0</v>
      </c>
      <c r="J70" s="89"/>
      <c r="K70" s="94">
        <f t="shared" si="3"/>
        <v>0</v>
      </c>
    </row>
    <row r="71" spans="1:11" x14ac:dyDescent="0.25">
      <c r="A71" s="21">
        <v>65</v>
      </c>
      <c r="B71" s="22" t="s">
        <v>76</v>
      </c>
      <c r="C71" s="11" t="s">
        <v>53</v>
      </c>
      <c r="D71" s="46">
        <v>23</v>
      </c>
      <c r="E71" s="61">
        <v>2010</v>
      </c>
      <c r="F71" s="62" t="s">
        <v>69</v>
      </c>
      <c r="G71" s="103"/>
      <c r="H71" s="71">
        <v>0.12</v>
      </c>
      <c r="I71" s="77">
        <f t="shared" si="2"/>
        <v>0</v>
      </c>
      <c r="J71" s="89"/>
      <c r="K71" s="94">
        <f t="shared" si="3"/>
        <v>0</v>
      </c>
    </row>
    <row r="72" spans="1:11" x14ac:dyDescent="0.25">
      <c r="A72" s="21">
        <v>66</v>
      </c>
      <c r="B72" s="22" t="s">
        <v>76</v>
      </c>
      <c r="C72" s="23" t="s">
        <v>54</v>
      </c>
      <c r="D72" s="24">
        <v>4</v>
      </c>
      <c r="E72" s="61">
        <v>2014</v>
      </c>
      <c r="F72" s="51" t="s">
        <v>67</v>
      </c>
      <c r="G72" s="103"/>
      <c r="H72" s="71">
        <v>0.12</v>
      </c>
      <c r="I72" s="77">
        <f t="shared" si="2"/>
        <v>0</v>
      </c>
      <c r="J72" s="89"/>
      <c r="K72" s="94">
        <f t="shared" si="3"/>
        <v>0</v>
      </c>
    </row>
    <row r="73" spans="1:11" x14ac:dyDescent="0.25">
      <c r="A73" s="21">
        <v>67</v>
      </c>
      <c r="B73" s="22" t="s">
        <v>76</v>
      </c>
      <c r="C73" s="23" t="s">
        <v>55</v>
      </c>
      <c r="D73" s="24">
        <v>2</v>
      </c>
      <c r="E73" s="61">
        <v>2020</v>
      </c>
      <c r="F73" s="51" t="s">
        <v>61</v>
      </c>
      <c r="G73" s="103"/>
      <c r="H73" s="71">
        <v>0.12</v>
      </c>
      <c r="I73" s="77">
        <f t="shared" si="2"/>
        <v>0</v>
      </c>
      <c r="J73" s="89"/>
      <c r="K73" s="94">
        <f t="shared" si="3"/>
        <v>0</v>
      </c>
    </row>
    <row r="74" spans="1:11" x14ac:dyDescent="0.25">
      <c r="A74" s="21">
        <v>68</v>
      </c>
      <c r="B74" s="22" t="s">
        <v>76</v>
      </c>
      <c r="C74" s="23" t="s">
        <v>56</v>
      </c>
      <c r="D74" s="24">
        <v>11</v>
      </c>
      <c r="E74" s="61">
        <v>2022</v>
      </c>
      <c r="F74" s="51" t="s">
        <v>65</v>
      </c>
      <c r="G74" s="103"/>
      <c r="H74" s="71">
        <v>0.12</v>
      </c>
      <c r="I74" s="77">
        <f t="shared" si="2"/>
        <v>0</v>
      </c>
      <c r="J74" s="89"/>
      <c r="K74" s="94">
        <f t="shared" si="3"/>
        <v>0</v>
      </c>
    </row>
    <row r="75" spans="1:11" x14ac:dyDescent="0.25">
      <c r="A75" s="21">
        <v>69</v>
      </c>
      <c r="B75" s="22" t="s">
        <v>76</v>
      </c>
      <c r="C75" s="23" t="s">
        <v>72</v>
      </c>
      <c r="D75" s="24">
        <v>14</v>
      </c>
      <c r="E75" s="61">
        <v>2009</v>
      </c>
      <c r="F75" s="51" t="s">
        <v>66</v>
      </c>
      <c r="G75" s="103"/>
      <c r="H75" s="71">
        <v>0.12</v>
      </c>
      <c r="I75" s="77">
        <f t="shared" si="2"/>
        <v>0</v>
      </c>
      <c r="J75" s="89"/>
      <c r="K75" s="94">
        <f t="shared" si="3"/>
        <v>0</v>
      </c>
    </row>
    <row r="76" spans="1:11" x14ac:dyDescent="0.25">
      <c r="A76" s="21">
        <v>70</v>
      </c>
      <c r="B76" s="22" t="s">
        <v>76</v>
      </c>
      <c r="C76" s="23" t="s">
        <v>57</v>
      </c>
      <c r="D76" s="24">
        <v>11</v>
      </c>
      <c r="E76" s="61">
        <v>2017</v>
      </c>
      <c r="F76" s="51" t="s">
        <v>63</v>
      </c>
      <c r="G76" s="103"/>
      <c r="H76" s="71">
        <v>0.12</v>
      </c>
      <c r="I76" s="77">
        <f t="shared" si="2"/>
        <v>0</v>
      </c>
      <c r="J76" s="89"/>
      <c r="K76" s="94">
        <f t="shared" si="3"/>
        <v>0</v>
      </c>
    </row>
    <row r="77" spans="1:11" x14ac:dyDescent="0.25">
      <c r="A77" s="21">
        <v>71</v>
      </c>
      <c r="B77" s="22" t="s">
        <v>76</v>
      </c>
      <c r="C77" s="23" t="s">
        <v>57</v>
      </c>
      <c r="D77" s="24">
        <v>13</v>
      </c>
      <c r="E77" s="50">
        <v>2017</v>
      </c>
      <c r="F77" s="51" t="s">
        <v>63</v>
      </c>
      <c r="G77" s="103"/>
      <c r="H77" s="71">
        <v>0.12</v>
      </c>
      <c r="I77" s="77">
        <f t="shared" ref="I77:I81" si="4">G77*H77</f>
        <v>0</v>
      </c>
      <c r="J77" s="89"/>
      <c r="K77" s="94">
        <f t="shared" ref="K77:K81" si="5">G77+I77</f>
        <v>0</v>
      </c>
    </row>
    <row r="78" spans="1:11" x14ac:dyDescent="0.25">
      <c r="A78" s="21">
        <v>72</v>
      </c>
      <c r="B78" s="22" t="s">
        <v>76</v>
      </c>
      <c r="C78" s="23" t="s">
        <v>57</v>
      </c>
      <c r="D78" s="24">
        <v>15</v>
      </c>
      <c r="E78" s="50">
        <v>2017</v>
      </c>
      <c r="F78" s="51" t="s">
        <v>63</v>
      </c>
      <c r="G78" s="103"/>
      <c r="H78" s="71">
        <v>0.12</v>
      </c>
      <c r="I78" s="77">
        <f t="shared" si="4"/>
        <v>0</v>
      </c>
      <c r="J78" s="89"/>
      <c r="K78" s="94">
        <f t="shared" si="5"/>
        <v>0</v>
      </c>
    </row>
    <row r="79" spans="1:11" x14ac:dyDescent="0.25">
      <c r="A79" s="21">
        <v>73</v>
      </c>
      <c r="B79" s="22" t="s">
        <v>77</v>
      </c>
      <c r="C79" s="23" t="s">
        <v>81</v>
      </c>
      <c r="D79" s="24">
        <v>14</v>
      </c>
      <c r="E79" s="65">
        <v>2016</v>
      </c>
      <c r="F79" s="66" t="s">
        <v>69</v>
      </c>
      <c r="G79" s="103"/>
      <c r="H79" s="71">
        <v>0.21</v>
      </c>
      <c r="I79" s="77">
        <f t="shared" si="4"/>
        <v>0</v>
      </c>
      <c r="J79" s="89"/>
      <c r="K79" s="94">
        <f t="shared" si="5"/>
        <v>0</v>
      </c>
    </row>
    <row r="80" spans="1:11" x14ac:dyDescent="0.25">
      <c r="A80" s="21">
        <v>74</v>
      </c>
      <c r="B80" s="22" t="s">
        <v>77</v>
      </c>
      <c r="C80" s="39" t="s">
        <v>82</v>
      </c>
      <c r="D80" s="40">
        <v>14</v>
      </c>
      <c r="E80" s="65">
        <v>2016</v>
      </c>
      <c r="F80" s="66" t="s">
        <v>69</v>
      </c>
      <c r="G80" s="103"/>
      <c r="H80" s="71">
        <v>0.21</v>
      </c>
      <c r="I80" s="77">
        <f t="shared" si="4"/>
        <v>0</v>
      </c>
      <c r="J80" s="89"/>
      <c r="K80" s="94">
        <f t="shared" si="5"/>
        <v>0</v>
      </c>
    </row>
    <row r="81" spans="1:11" x14ac:dyDescent="0.25">
      <c r="A81" s="21">
        <v>75</v>
      </c>
      <c r="B81" s="22" t="s">
        <v>77</v>
      </c>
      <c r="C81" s="23" t="s">
        <v>83</v>
      </c>
      <c r="D81" s="24">
        <v>14</v>
      </c>
      <c r="E81" s="50">
        <v>2016</v>
      </c>
      <c r="F81" s="51" t="s">
        <v>69</v>
      </c>
      <c r="G81" s="103"/>
      <c r="H81" s="71">
        <v>0.21</v>
      </c>
      <c r="I81" s="77">
        <f t="shared" si="4"/>
        <v>0</v>
      </c>
      <c r="J81" s="89"/>
      <c r="K81" s="94">
        <f t="shared" si="5"/>
        <v>0</v>
      </c>
    </row>
    <row r="82" spans="1:11" ht="32.25" customHeight="1" thickBot="1" x14ac:dyDescent="0.3">
      <c r="A82" s="41">
        <v>76</v>
      </c>
      <c r="B82" s="42" t="s">
        <v>77</v>
      </c>
      <c r="C82" s="13" t="s">
        <v>58</v>
      </c>
      <c r="D82" s="43">
        <v>14</v>
      </c>
      <c r="E82" s="67">
        <v>2017</v>
      </c>
      <c r="F82" s="68" t="s">
        <v>74</v>
      </c>
      <c r="G82" s="104"/>
      <c r="H82" s="72">
        <v>0.21</v>
      </c>
      <c r="I82" s="79">
        <f>G82*H82</f>
        <v>0</v>
      </c>
      <c r="J82" s="97"/>
      <c r="K82" s="98">
        <f>G82+I82</f>
        <v>0</v>
      </c>
    </row>
    <row r="83" spans="1:11" ht="18.75" thickBot="1" x14ac:dyDescent="0.3">
      <c r="A83" s="74" t="s">
        <v>87</v>
      </c>
      <c r="B83" s="73"/>
      <c r="C83" s="73"/>
      <c r="D83" s="73"/>
      <c r="E83" s="73"/>
      <c r="F83" s="80" t="s">
        <v>86</v>
      </c>
      <c r="G83" s="44">
        <f>SUM(G11:G82)+SUM(G5:G8)</f>
        <v>0</v>
      </c>
      <c r="H83" s="82" t="s">
        <v>85</v>
      </c>
      <c r="I83" s="44">
        <f t="shared" ref="I83:K83" si="6">SUM(I11:I82)+SUM(I5:I8)</f>
        <v>0</v>
      </c>
      <c r="J83" s="81" t="s">
        <v>93</v>
      </c>
      <c r="K83" s="44">
        <f t="shared" si="6"/>
        <v>0</v>
      </c>
    </row>
    <row r="84" spans="1:11" ht="15" customHeight="1" x14ac:dyDescent="0.25">
      <c r="A84" s="105" t="s">
        <v>84</v>
      </c>
      <c r="B84" s="106"/>
      <c r="C84" s="106"/>
      <c r="D84" s="106"/>
      <c r="E84" s="107"/>
      <c r="F84" s="114" t="s">
        <v>79</v>
      </c>
      <c r="G84" s="115"/>
      <c r="H84" s="115"/>
      <c r="I84" s="115"/>
      <c r="J84" s="115"/>
      <c r="K84" s="116"/>
    </row>
    <row r="85" spans="1:11" x14ac:dyDescent="0.25">
      <c r="A85" s="108"/>
      <c r="B85" s="109"/>
      <c r="C85" s="109"/>
      <c r="D85" s="109"/>
      <c r="E85" s="110"/>
      <c r="F85" s="117"/>
      <c r="G85" s="118"/>
      <c r="H85" s="118"/>
      <c r="I85" s="118"/>
      <c r="J85" s="118"/>
      <c r="K85" s="119"/>
    </row>
    <row r="86" spans="1:11" x14ac:dyDescent="0.25">
      <c r="A86" s="108"/>
      <c r="B86" s="109"/>
      <c r="C86" s="109"/>
      <c r="D86" s="109"/>
      <c r="E86" s="110"/>
      <c r="F86" s="117"/>
      <c r="G86" s="118"/>
      <c r="H86" s="118"/>
      <c r="I86" s="118"/>
      <c r="J86" s="118"/>
      <c r="K86" s="119"/>
    </row>
    <row r="87" spans="1:11" x14ac:dyDescent="0.25">
      <c r="A87" s="108"/>
      <c r="B87" s="109"/>
      <c r="C87" s="109"/>
      <c r="D87" s="109"/>
      <c r="E87" s="110"/>
      <c r="F87" s="117"/>
      <c r="G87" s="118"/>
      <c r="H87" s="118"/>
      <c r="I87" s="118"/>
      <c r="J87" s="118"/>
      <c r="K87" s="119"/>
    </row>
    <row r="88" spans="1:11" ht="15.75" thickBot="1" x14ac:dyDescent="0.3">
      <c r="A88" s="111"/>
      <c r="B88" s="112"/>
      <c r="C88" s="112"/>
      <c r="D88" s="112"/>
      <c r="E88" s="113"/>
      <c r="F88" s="120"/>
      <c r="G88" s="121"/>
      <c r="H88" s="121"/>
      <c r="I88" s="121"/>
      <c r="J88" s="121"/>
      <c r="K88" s="122"/>
    </row>
    <row r="89" spans="1:11" x14ac:dyDescent="0.25">
      <c r="A89" s="15" t="s">
        <v>78</v>
      </c>
    </row>
  </sheetData>
  <sheetProtection password="8879" sheet="1" objects="1" scenarios="1" selectLockedCells="1"/>
  <mergeCells count="5">
    <mergeCell ref="F84:K88"/>
    <mergeCell ref="A84:E88"/>
    <mergeCell ref="A2:K2"/>
    <mergeCell ref="J4:K4"/>
    <mergeCell ref="J10:K10"/>
  </mergeCells>
  <pageMargins left="0.70866141732283472" right="0.70866141732283472" top="0.78740157480314965" bottom="0.78740157480314965" header="0.31496062992125984" footer="0.31496062992125984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Chlápková</dc:creator>
  <cp:lastModifiedBy>Zdeňka Chlápková</cp:lastModifiedBy>
  <cp:lastPrinted>2025-12-03T08:51:06Z</cp:lastPrinted>
  <dcterms:created xsi:type="dcterms:W3CDTF">2025-11-20T12:32:44Z</dcterms:created>
  <dcterms:modified xsi:type="dcterms:W3CDTF">2025-12-03T09:15:48Z</dcterms:modified>
</cp:coreProperties>
</file>