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eidlova\Dropbox\16284_Kluziště_Brno střed\01_ZD_Brno_kluziště_pracovní\"/>
    </mc:Choice>
  </mc:AlternateContent>
  <bookViews>
    <workbookView xWindow="0" yWindow="0" windowWidth="20430" windowHeight="1359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70" i="1" l="1"/>
  <c r="F41" i="1" l="1"/>
  <c r="G39" i="1"/>
  <c r="H39" i="1" s="1"/>
  <c r="G72" i="1" l="1"/>
  <c r="H72" i="1" s="1"/>
  <c r="F62" i="1" l="1"/>
  <c r="F50" i="1"/>
  <c r="G68" i="1"/>
  <c r="H68" i="1" s="1"/>
  <c r="G67" i="1"/>
  <c r="H67" i="1" s="1"/>
  <c r="G66" i="1"/>
  <c r="H66" i="1" s="1"/>
  <c r="G65" i="1"/>
  <c r="H65" i="1" s="1"/>
  <c r="F69" i="1"/>
  <c r="G61" i="1"/>
  <c r="H61" i="1" s="1"/>
  <c r="G60" i="1"/>
  <c r="H60" i="1" s="1"/>
  <c r="G59" i="1"/>
  <c r="H59" i="1" s="1"/>
  <c r="G58" i="1"/>
  <c r="H58" i="1" s="1"/>
  <c r="G57" i="1"/>
  <c r="H57" i="1" s="1"/>
  <c r="G56" i="1"/>
  <c r="G49" i="1"/>
  <c r="H49" i="1" s="1"/>
  <c r="G48" i="1"/>
  <c r="H48" i="1" s="1"/>
  <c r="G47" i="1"/>
  <c r="H47" i="1" s="1"/>
  <c r="G46" i="1"/>
  <c r="H46" i="1" s="1"/>
  <c r="G45" i="1"/>
  <c r="H45" i="1" s="1"/>
  <c r="G40" i="1"/>
  <c r="H40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G22" i="1"/>
  <c r="H22" i="1" s="1"/>
  <c r="G21" i="1"/>
  <c r="H21" i="1" l="1"/>
  <c r="G41" i="1"/>
  <c r="H23" i="1"/>
  <c r="G62" i="1"/>
  <c r="G76" i="1"/>
  <c r="G77" i="1" s="1"/>
  <c r="G78" i="1" s="1"/>
  <c r="H69" i="1"/>
  <c r="G69" i="1"/>
  <c r="H50" i="1"/>
  <c r="G50" i="1"/>
  <c r="H56" i="1"/>
  <c r="H62" i="1" s="1"/>
  <c r="H70" i="1" s="1"/>
  <c r="H41" i="1" l="1"/>
  <c r="G70" i="1"/>
</calcChain>
</file>

<file path=xl/sharedStrings.xml><?xml version="1.0" encoding="utf-8"?>
<sst xmlns="http://schemas.openxmlformats.org/spreadsheetml/2006/main" count="148" uniqueCount="115">
  <si>
    <t>Stavba :</t>
  </si>
  <si>
    <t>Rozpočet :</t>
  </si>
  <si>
    <t>Objekt :</t>
  </si>
  <si>
    <t>P.č.</t>
  </si>
  <si>
    <t>Číslo položky</t>
  </si>
  <si>
    <t>Název položky</t>
  </si>
  <si>
    <t>MJ</t>
  </si>
  <si>
    <t>množství</t>
  </si>
  <si>
    <t>Díl:</t>
  </si>
  <si>
    <t>M35-1</t>
  </si>
  <si>
    <t>ks</t>
  </si>
  <si>
    <t>Celkem za</t>
  </si>
  <si>
    <t>Celkem bez DPH</t>
  </si>
  <si>
    <t>DPH 21 %</t>
  </si>
  <si>
    <t>Celkem včetně DPH</t>
  </si>
  <si>
    <t>Mantinely průhledné</t>
  </si>
  <si>
    <t>m</t>
  </si>
  <si>
    <t>m2</t>
  </si>
  <si>
    <t>Sběrač, rozdělovač D 125</t>
  </si>
  <si>
    <t>Vyztužené hadice</t>
  </si>
  <si>
    <t>m3</t>
  </si>
  <si>
    <t>IBC kontejnery</t>
  </si>
  <si>
    <t xml:space="preserve">ks </t>
  </si>
  <si>
    <t>LED pásky</t>
  </si>
  <si>
    <t xml:space="preserve">Armatury, T kusy, </t>
  </si>
  <si>
    <t>soubor</t>
  </si>
  <si>
    <t>Tesařské práce</t>
  </si>
  <si>
    <t>Pochůzné gumy</t>
  </si>
  <si>
    <t>Montážní materiál</t>
  </si>
  <si>
    <t xml:space="preserve">Trámky 10/10 </t>
  </si>
  <si>
    <t>Připojení strojovny - rozvaděč - strojovna</t>
  </si>
  <si>
    <t>Rozmražovací kotel vč armatur</t>
  </si>
  <si>
    <t>Monopropylenglykol</t>
  </si>
  <si>
    <t>Dodávka a montáž mobilního kluziště s chladící plochou z pochůzného a pojezdného plastového roštu s žebrovanými hadicemi - I. Etapa</t>
  </si>
  <si>
    <t>M35-2</t>
  </si>
  <si>
    <t>Elektroinstalace</t>
  </si>
  <si>
    <t>Přenosná zásuvková skříň 400V, 50Hz/10x 230V,50Hz,16A( každá zásuvka samostatně chráněná jističem a proudovým chráničem)</t>
  </si>
  <si>
    <t>kabel 2,5mm2, PVC ( včetně koncovek IP44)</t>
  </si>
  <si>
    <t>zásuvka kabelová 230V, 50Hz, 16A, IP44</t>
  </si>
  <si>
    <t>osvětlení stromů, mantinelů, fontány a strromu s lavičkami</t>
  </si>
  <si>
    <t>montáž</t>
  </si>
  <si>
    <t>M35-3</t>
  </si>
  <si>
    <t>zakrytování fontány a stromu s lavičkami</t>
  </si>
  <si>
    <t>Zakrytování fontány</t>
  </si>
  <si>
    <t>Zakrytování stromu s lavičkami</t>
  </si>
  <si>
    <t>celkem ( Kč ) bez DPH</t>
  </si>
  <si>
    <t>DPH</t>
  </si>
  <si>
    <t>celkem (Kč) s DPH</t>
  </si>
  <si>
    <t xml:space="preserve">Celkem za </t>
  </si>
  <si>
    <t>nosná konstrukce horní krycí desky   -  hranoly 80 x 80mm</t>
  </si>
  <si>
    <t>bm</t>
  </si>
  <si>
    <t>nosná konstrukce spodní krycí desky -   hranoly 40 x 40mm</t>
  </si>
  <si>
    <t>vodorovné krycí desky   - OSB deska  - 2 vrstvy á 15mm</t>
  </si>
  <si>
    <t>krycí desky nosné konstrukce - svislé - OSB deska tl. 12mm</t>
  </si>
  <si>
    <t>montáž, doprava</t>
  </si>
  <si>
    <t>zakrytování fontány celkem</t>
  </si>
  <si>
    <t>nosná konstrukce horní krycí desky - hranoly 100 x 100mm</t>
  </si>
  <si>
    <t>horní krycí deska - OSB deska - 2 vrstvy á 15mm</t>
  </si>
  <si>
    <t>zakrytování stromu s lavičkami celkem</t>
  </si>
  <si>
    <t>Soupis dodávek a prací - kluziště</t>
  </si>
  <si>
    <t>Zakrytování fontány a stromu s lavičkami</t>
  </si>
  <si>
    <t>Ostatní a vedlejší náklady výše neuvedené (nepovinná položka, v případě, že tato položka nebude vyplněna, má se za to, že výše uvedené položky obsahují všechny náklady včetně vedlejších či ostatních nákladů s dodávkou kluziště spojených)</t>
  </si>
  <si>
    <t>soub</t>
  </si>
  <si>
    <t>Montáž vč. dopravy</t>
  </si>
  <si>
    <t>Níže uvedené položky mají min./max. požadavky vyspecifikovány v projektové dokumentaci. Dodavatel oceňuje níže uvedené položky úplně a dále pak tzv. na výkon a funkci, tzn. že ty položky - prvky, které zadavatel v technických podkladech nespecifikoval podrobněji, avšak jsou pro dokončení dodávky nezbytné, ocení v rámci tohoto nabídkového rozpočtu a tedy celkové nabídkové ceny. Jedná se o prvky systémového řešení dodávek, např. spojovací materiál, připojovací systémy, ovládací prvky, požárně bezpečnostní opatření atp.</t>
  </si>
  <si>
    <t>Polystyren tvrzený, min. tl. 30mm</t>
  </si>
  <si>
    <t xml:space="preserve">PE Fólie  min. 120g/m2 </t>
  </si>
  <si>
    <t>Demontáž vč. dopravy do 10km</t>
  </si>
  <si>
    <t>odborná montáž vč. instalací zásuvek u přípojných míst</t>
  </si>
  <si>
    <t>povrchová úprava krycí desky - PVC v dezénu dřeva</t>
  </si>
  <si>
    <r>
      <t>Kluziště, celková plocha</t>
    </r>
    <r>
      <rPr>
        <sz val="10"/>
        <color rgb="FFFF0000"/>
        <rFont val="Arial"/>
        <family val="2"/>
        <charset val="238"/>
        <scheme val="minor"/>
      </rPr>
      <t xml:space="preserve"> </t>
    </r>
    <r>
      <rPr>
        <sz val="10"/>
        <rFont val="Arial"/>
        <family val="2"/>
        <charset val="238"/>
        <scheme val="minor"/>
      </rPr>
      <t>840 m2</t>
    </r>
  </si>
  <si>
    <t>Pódium včetně prořezu 16%</t>
  </si>
  <si>
    <t>Systém chlazení plochy, rastr a žebrované potrubí vč ventilů vč. prořezu 20%</t>
  </si>
  <si>
    <t>M35-1 Kluziště plochy 840 m2, včetně rozvodů a chladícího zařízení</t>
  </si>
  <si>
    <t>Příloha č. 1 Zadávací dokumentace</t>
  </si>
  <si>
    <t>Chladící jednotka - chladící výkon max. 445 kW vč. FM</t>
  </si>
  <si>
    <t>Uchazeč odpovídá za správnost výpočtu.</t>
  </si>
  <si>
    <t>Poznámky Uchazeče:</t>
  </si>
  <si>
    <t>V……. dne</t>
  </si>
  <si>
    <t>Titul, jméno, příjmení, podpis oprávněné osoby jednat jménem či za uchazeče</t>
  </si>
  <si>
    <t>Název veřejné zakázky:</t>
  </si>
  <si>
    <t>„Kluziště na Moravském náměstí“</t>
  </si>
  <si>
    <t>poznámky</t>
  </si>
  <si>
    <t>Uchazeč:</t>
  </si>
  <si>
    <t>Úplný název Uchazeče dle OR</t>
  </si>
  <si>
    <t>sídlo:</t>
  </si>
  <si>
    <t>Sídlo uchazeče</t>
  </si>
  <si>
    <t>IČO:</t>
  </si>
  <si>
    <t>Identifikační číslo uchazeče dle ŽL</t>
  </si>
  <si>
    <t>právní forma:</t>
  </si>
  <si>
    <t>Právní forma uchazeče</t>
  </si>
  <si>
    <t>vypracoval(a):</t>
  </si>
  <si>
    <t>Zodpovědná osoba uchazeče</t>
  </si>
  <si>
    <t>datum:</t>
  </si>
  <si>
    <t>Datum vypracování nabídky</t>
  </si>
  <si>
    <t>1</t>
  </si>
  <si>
    <t>10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</si>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</sst>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\ [$Kč-405]"/>
    <numFmt numFmtId="165" formatCode="#,##0.00\ &quot;Kč&quot;"/>
    <numFmt numFmtId="166" formatCode="#,##0.0\ &quot;Kč&quot;"/>
    <numFmt numFmtId="167" formatCode="#,##0.00\ [$Kč-405]"/>
    <numFmt numFmtId="168" formatCode="0.0%"/>
  </numFmts>
  <fonts count="27" x14ac:knownFonts="1">
    <font>
      <sz val="11"/>
      <color theme="1"/>
      <name val="Arial"/>
      <family val="2"/>
      <charset val="238"/>
      <scheme val="minor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i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4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b/>
      <i/>
      <sz val="10"/>
      <name val="Arial"/>
      <family val="2"/>
      <charset val="238"/>
      <scheme val="minor"/>
    </font>
    <font>
      <b/>
      <u/>
      <sz val="12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u/>
      <sz val="10"/>
      <name val="Arial"/>
      <family val="2"/>
      <charset val="238"/>
      <scheme val="minor"/>
    </font>
    <font>
      <u/>
      <sz val="10"/>
      <name val="Arial"/>
      <family val="2"/>
      <charset val="238"/>
      <scheme val="minor"/>
    </font>
    <font>
      <sz val="9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b/>
      <sz val="14"/>
      <name val="Arial"/>
      <family val="2"/>
      <charset val="238"/>
      <scheme val="minor"/>
    </font>
    <font>
      <b/>
      <i/>
      <sz val="11"/>
      <color theme="1"/>
      <name val="Arial"/>
      <family val="2"/>
      <charset val="238"/>
      <scheme val="minor"/>
    </font>
    <font>
      <b/>
      <sz val="10"/>
      <name val="Arial CE"/>
      <charset val="238"/>
    </font>
    <font>
      <sz val="10"/>
      <color rgb="FFFF0000"/>
      <name val="Arial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  <scheme val="minor"/>
    </font>
    <font>
      <i/>
      <sz val="8"/>
      <name val="Arial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1" fillId="0" borderId="0" xfId="1" applyAlignment="1"/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4" fillId="0" borderId="0" xfId="1" applyFont="1" applyAlignment="1">
      <alignment horizontal="right"/>
    </xf>
    <xf numFmtId="0" fontId="0" fillId="0" borderId="0" xfId="0" applyAlignment="1"/>
    <xf numFmtId="164" fontId="0" fillId="0" borderId="0" xfId="0" applyNumberFormat="1" applyAlignment="1"/>
    <xf numFmtId="0" fontId="5" fillId="0" borderId="0" xfId="0" applyFont="1" applyAlignment="1"/>
    <xf numFmtId="164" fontId="5" fillId="0" borderId="0" xfId="0" applyNumberFormat="1" applyFont="1" applyAlignment="1"/>
    <xf numFmtId="0" fontId="0" fillId="0" borderId="0" xfId="0" applyAlignment="1">
      <alignment wrapText="1"/>
    </xf>
    <xf numFmtId="0" fontId="2" fillId="0" borderId="0" xfId="1" applyFont="1" applyAlignment="1">
      <alignment horizontal="center"/>
    </xf>
    <xf numFmtId="2" fontId="0" fillId="0" borderId="0" xfId="0" applyNumberFormat="1" applyAlignment="1">
      <alignment wrapText="1"/>
    </xf>
    <xf numFmtId="0" fontId="0" fillId="0" borderId="0" xfId="0" applyFill="1"/>
    <xf numFmtId="167" fontId="6" fillId="0" borderId="16" xfId="0" applyNumberFormat="1" applyFont="1" applyBorder="1"/>
    <xf numFmtId="167" fontId="6" fillId="0" borderId="12" xfId="0" applyNumberFormat="1" applyFont="1" applyBorder="1"/>
    <xf numFmtId="165" fontId="6" fillId="0" borderId="12" xfId="0" applyNumberFormat="1" applyFont="1" applyBorder="1" applyAlignment="1">
      <alignment wrapText="1"/>
    </xf>
    <xf numFmtId="166" fontId="6" fillId="0" borderId="12" xfId="0" applyNumberFormat="1" applyFont="1" applyBorder="1" applyAlignment="1">
      <alignment wrapText="1"/>
    </xf>
    <xf numFmtId="165" fontId="8" fillId="3" borderId="13" xfId="0" applyNumberFormat="1" applyFont="1" applyFill="1" applyBorder="1" applyAlignment="1">
      <alignment wrapText="1"/>
    </xf>
    <xf numFmtId="166" fontId="8" fillId="3" borderId="13" xfId="0" applyNumberFormat="1" applyFont="1" applyFill="1" applyBorder="1" applyAlignment="1">
      <alignment wrapText="1"/>
    </xf>
    <xf numFmtId="167" fontId="8" fillId="3" borderId="13" xfId="0" applyNumberFormat="1" applyFont="1" applyFill="1" applyBorder="1"/>
    <xf numFmtId="167" fontId="8" fillId="3" borderId="19" xfId="0" applyNumberFormat="1" applyFont="1" applyFill="1" applyBorder="1"/>
    <xf numFmtId="0" fontId="7" fillId="0" borderId="0" xfId="0" applyFont="1" applyFill="1"/>
    <xf numFmtId="165" fontId="8" fillId="0" borderId="0" xfId="0" applyNumberFormat="1" applyFont="1" applyFill="1" applyBorder="1" applyAlignment="1">
      <alignment wrapText="1"/>
    </xf>
    <xf numFmtId="166" fontId="8" fillId="0" borderId="0" xfId="0" applyNumberFormat="1" applyFont="1" applyFill="1" applyBorder="1" applyAlignment="1">
      <alignment wrapText="1"/>
    </xf>
    <xf numFmtId="0" fontId="7" fillId="3" borderId="13" xfId="0" applyFont="1" applyFill="1" applyBorder="1"/>
    <xf numFmtId="165" fontId="9" fillId="0" borderId="0" xfId="0" applyNumberFormat="1" applyFont="1"/>
    <xf numFmtId="0" fontId="6" fillId="0" borderId="12" xfId="0" applyFont="1" applyBorder="1"/>
    <xf numFmtId="2" fontId="6" fillId="0" borderId="12" xfId="0" applyNumberFormat="1" applyFont="1" applyBorder="1"/>
    <xf numFmtId="2" fontId="6" fillId="0" borderId="12" xfId="0" applyNumberFormat="1" applyFont="1" applyFill="1" applyBorder="1"/>
    <xf numFmtId="165" fontId="6" fillId="0" borderId="12" xfId="0" applyNumberFormat="1" applyFont="1" applyBorder="1"/>
    <xf numFmtId="165" fontId="8" fillId="0" borderId="12" xfId="0" applyNumberFormat="1" applyFont="1" applyBorder="1"/>
    <xf numFmtId="165" fontId="8" fillId="3" borderId="13" xfId="0" applyNumberFormat="1" applyFont="1" applyFill="1" applyBorder="1"/>
    <xf numFmtId="0" fontId="11" fillId="2" borderId="13" xfId="1" applyFont="1" applyFill="1" applyBorder="1" applyAlignment="1"/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11" xfId="0" applyFont="1" applyBorder="1" applyAlignment="1"/>
    <xf numFmtId="0" fontId="10" fillId="3" borderId="20" xfId="0" applyFont="1" applyFill="1" applyBorder="1"/>
    <xf numFmtId="0" fontId="10" fillId="3" borderId="17" xfId="0" applyFont="1" applyFill="1" applyBorder="1"/>
    <xf numFmtId="0" fontId="10" fillId="0" borderId="0" xfId="0" applyFont="1" applyFill="1"/>
    <xf numFmtId="167" fontId="10" fillId="0" borderId="0" xfId="0" applyNumberFormat="1" applyFont="1" applyAlignment="1"/>
    <xf numFmtId="0" fontId="10" fillId="0" borderId="12" xfId="0" applyFont="1" applyBorder="1"/>
    <xf numFmtId="2" fontId="10" fillId="0" borderId="0" xfId="0" applyNumberFormat="1" applyFont="1" applyAlignment="1">
      <alignment wrapText="1"/>
    </xf>
    <xf numFmtId="0" fontId="10" fillId="3" borderId="0" xfId="0" applyFont="1" applyFill="1"/>
    <xf numFmtId="0" fontId="10" fillId="3" borderId="13" xfId="0" applyFont="1" applyFill="1" applyBorder="1"/>
    <xf numFmtId="2" fontId="10" fillId="0" borderId="12" xfId="0" applyNumberFormat="1" applyFont="1" applyBorder="1"/>
    <xf numFmtId="0" fontId="13" fillId="0" borderId="0" xfId="1" applyFont="1" applyAlignment="1"/>
    <xf numFmtId="0" fontId="15" fillId="0" borderId="0" xfId="1" applyFont="1" applyAlignment="1">
      <alignment horizontal="right"/>
    </xf>
    <xf numFmtId="0" fontId="13" fillId="0" borderId="4" xfId="1" applyFont="1" applyBorder="1" applyAlignment="1">
      <alignment horizontal="center" wrapText="1"/>
    </xf>
    <xf numFmtId="0" fontId="13" fillId="0" borderId="8" xfId="1" applyFont="1" applyBorder="1" applyAlignment="1">
      <alignment horizontal="left" wrapText="1" shrinkToFit="1"/>
    </xf>
    <xf numFmtId="0" fontId="16" fillId="0" borderId="0" xfId="1" applyFont="1" applyAlignment="1"/>
    <xf numFmtId="0" fontId="13" fillId="0" borderId="0" xfId="1" applyFont="1" applyAlignment="1">
      <alignment horizontal="right"/>
    </xf>
    <xf numFmtId="49" fontId="16" fillId="2" borderId="9" xfId="1" applyNumberFormat="1" applyFont="1" applyFill="1" applyBorder="1" applyAlignment="1"/>
    <xf numFmtId="0" fontId="16" fillId="2" borderId="10" xfId="1" applyFont="1" applyFill="1" applyBorder="1" applyAlignment="1">
      <alignment horizontal="center"/>
    </xf>
    <xf numFmtId="0" fontId="16" fillId="2" borderId="10" xfId="1" applyNumberFormat="1" applyFont="1" applyFill="1" applyBorder="1" applyAlignment="1">
      <alignment horizontal="center"/>
    </xf>
    <xf numFmtId="0" fontId="17" fillId="2" borderId="12" xfId="1" applyFont="1" applyFill="1" applyBorder="1" applyAlignment="1">
      <alignment horizontal="center"/>
    </xf>
    <xf numFmtId="49" fontId="17" fillId="2" borderId="12" xfId="1" applyNumberFormat="1" applyFont="1" applyFill="1" applyBorder="1" applyAlignment="1">
      <alignment horizontal="left"/>
    </xf>
    <xf numFmtId="0" fontId="13" fillId="2" borderId="12" xfId="1" applyFont="1" applyFill="1" applyBorder="1" applyAlignment="1">
      <alignment horizontal="center"/>
    </xf>
    <xf numFmtId="0" fontId="13" fillId="2" borderId="12" xfId="1" applyNumberFormat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0" borderId="12" xfId="1" applyFont="1" applyBorder="1" applyAlignment="1">
      <alignment horizontal="center" vertical="top"/>
    </xf>
    <xf numFmtId="0" fontId="13" fillId="0" borderId="12" xfId="1" applyFont="1" applyBorder="1" applyAlignment="1"/>
    <xf numFmtId="49" fontId="13" fillId="0" borderId="12" xfId="1" applyNumberFormat="1" applyFont="1" applyBorder="1" applyAlignment="1">
      <alignment horizontal="center" shrinkToFit="1"/>
    </xf>
    <xf numFmtId="4" fontId="13" fillId="0" borderId="12" xfId="1" applyNumberFormat="1" applyFont="1" applyBorder="1" applyAlignment="1">
      <alignment horizontal="right"/>
    </xf>
    <xf numFmtId="0" fontId="13" fillId="3" borderId="13" xfId="1" applyFont="1" applyFill="1" applyBorder="1" applyAlignment="1">
      <alignment horizontal="center"/>
    </xf>
    <xf numFmtId="0" fontId="11" fillId="3" borderId="13" xfId="1" applyFont="1" applyFill="1" applyBorder="1" applyAlignment="1"/>
    <xf numFmtId="4" fontId="13" fillId="3" borderId="13" xfId="1" applyNumberFormat="1" applyFont="1" applyFill="1" applyBorder="1" applyAlignment="1">
      <alignment horizontal="right"/>
    </xf>
    <xf numFmtId="167" fontId="17" fillId="3" borderId="13" xfId="1" applyNumberFormat="1" applyFont="1" applyFill="1" applyBorder="1" applyAlignment="1">
      <alignment horizontal="right"/>
    </xf>
    <xf numFmtId="0" fontId="18" fillId="0" borderId="0" xfId="0" applyFont="1" applyAlignment="1"/>
    <xf numFmtId="0" fontId="17" fillId="2" borderId="18" xfId="1" applyFont="1" applyFill="1" applyBorder="1" applyAlignment="1">
      <alignment horizontal="center"/>
    </xf>
    <xf numFmtId="0" fontId="17" fillId="2" borderId="20" xfId="1" applyFont="1" applyFill="1" applyBorder="1" applyAlignment="1"/>
    <xf numFmtId="0" fontId="13" fillId="2" borderId="20" xfId="1" applyFont="1" applyFill="1" applyBorder="1" applyAlignment="1">
      <alignment horizontal="center"/>
    </xf>
    <xf numFmtId="0" fontId="13" fillId="2" borderId="20" xfId="1" applyNumberFormat="1" applyFont="1" applyFill="1" applyBorder="1" applyAlignment="1">
      <alignment horizontal="right"/>
    </xf>
    <xf numFmtId="164" fontId="13" fillId="2" borderId="20" xfId="1" applyNumberFormat="1" applyFont="1" applyFill="1" applyBorder="1" applyAlignment="1">
      <alignment horizontal="right"/>
    </xf>
    <xf numFmtId="2" fontId="6" fillId="0" borderId="12" xfId="0" applyNumberFormat="1" applyFont="1" applyBorder="1" applyAlignment="1">
      <alignment wrapText="1"/>
    </xf>
    <xf numFmtId="4" fontId="6" fillId="0" borderId="12" xfId="0" applyNumberFormat="1" applyFont="1" applyBorder="1"/>
    <xf numFmtId="0" fontId="6" fillId="0" borderId="13" xfId="0" applyFont="1" applyBorder="1"/>
    <xf numFmtId="2" fontId="6" fillId="0" borderId="13" xfId="0" applyNumberFormat="1" applyFont="1" applyBorder="1"/>
    <xf numFmtId="165" fontId="8" fillId="0" borderId="0" xfId="0" applyNumberFormat="1" applyFont="1" applyFill="1" applyBorder="1"/>
    <xf numFmtId="164" fontId="13" fillId="0" borderId="12" xfId="1" applyNumberFormat="1" applyFont="1" applyFill="1" applyBorder="1" applyAlignment="1">
      <alignment horizontal="right"/>
    </xf>
    <xf numFmtId="0" fontId="18" fillId="0" borderId="12" xfId="0" applyFont="1" applyBorder="1" applyAlignment="1"/>
    <xf numFmtId="0" fontId="17" fillId="0" borderId="12" xfId="0" applyFont="1" applyBorder="1" applyAlignment="1"/>
    <xf numFmtId="0" fontId="13" fillId="0" borderId="12" xfId="0" applyFont="1" applyBorder="1" applyAlignment="1"/>
    <xf numFmtId="49" fontId="13" fillId="0" borderId="12" xfId="0" applyNumberFormat="1" applyFont="1" applyBorder="1" applyAlignment="1">
      <alignment wrapText="1"/>
    </xf>
    <xf numFmtId="0" fontId="13" fillId="0" borderId="0" xfId="0" applyFont="1" applyAlignment="1"/>
    <xf numFmtId="0" fontId="12" fillId="0" borderId="0" xfId="1" applyFont="1" applyAlignment="1">
      <alignment horizontal="center"/>
    </xf>
    <xf numFmtId="165" fontId="18" fillId="0" borderId="0" xfId="1" applyNumberFormat="1" applyFont="1" applyFill="1" applyBorder="1" applyAlignment="1"/>
    <xf numFmtId="0" fontId="11" fillId="0" borderId="12" xfId="0" applyFont="1" applyBorder="1" applyAlignment="1"/>
    <xf numFmtId="165" fontId="7" fillId="0" borderId="12" xfId="0" applyNumberFormat="1" applyFont="1" applyBorder="1"/>
    <xf numFmtId="0" fontId="19" fillId="0" borderId="12" xfId="0" applyFont="1" applyBorder="1"/>
    <xf numFmtId="0" fontId="13" fillId="0" borderId="12" xfId="1" applyFont="1" applyFill="1" applyBorder="1" applyAlignment="1"/>
    <xf numFmtId="167" fontId="6" fillId="4" borderId="12" xfId="0" applyNumberFormat="1" applyFont="1" applyFill="1" applyBorder="1"/>
    <xf numFmtId="167" fontId="6" fillId="4" borderId="16" xfId="0" applyNumberFormat="1" applyFont="1" applyFill="1" applyBorder="1"/>
    <xf numFmtId="0" fontId="6" fillId="4" borderId="13" xfId="0" applyFont="1" applyFill="1" applyBorder="1"/>
    <xf numFmtId="0" fontId="13" fillId="4" borderId="12" xfId="0" applyFont="1" applyFill="1" applyBorder="1" applyAlignment="1"/>
    <xf numFmtId="0" fontId="20" fillId="4" borderId="9" xfId="1" applyFont="1" applyFill="1" applyBorder="1" applyAlignment="1">
      <alignment wrapText="1"/>
    </xf>
    <xf numFmtId="49" fontId="20" fillId="4" borderId="9" xfId="1" applyNumberFormat="1" applyFont="1" applyFill="1" applyBorder="1" applyAlignment="1">
      <alignment horizontal="center" vertical="center" shrinkToFit="1"/>
    </xf>
    <xf numFmtId="4" fontId="20" fillId="4" borderId="9" xfId="1" applyNumberFormat="1" applyFont="1" applyFill="1" applyBorder="1" applyAlignment="1">
      <alignment horizontal="right" vertical="center"/>
    </xf>
    <xf numFmtId="164" fontId="20" fillId="4" borderId="9" xfId="1" applyNumberFormat="1" applyFont="1" applyFill="1" applyBorder="1" applyAlignment="1">
      <alignment horizontal="right" vertical="center"/>
    </xf>
    <xf numFmtId="164" fontId="20" fillId="4" borderId="9" xfId="1" applyNumberFormat="1" applyFont="1" applyFill="1" applyBorder="1" applyAlignment="1">
      <alignment vertical="center"/>
    </xf>
    <xf numFmtId="165" fontId="6" fillId="5" borderId="12" xfId="0" applyNumberFormat="1" applyFont="1" applyFill="1" applyBorder="1"/>
    <xf numFmtId="165" fontId="6" fillId="5" borderId="12" xfId="0" applyNumberFormat="1" applyFont="1" applyFill="1" applyBorder="1" applyAlignment="1">
      <alignment wrapText="1"/>
    </xf>
    <xf numFmtId="167" fontId="13" fillId="5" borderId="12" xfId="1" applyNumberFormat="1" applyFont="1" applyFill="1" applyBorder="1" applyAlignment="1">
      <alignment horizontal="right"/>
    </xf>
    <xf numFmtId="49" fontId="13" fillId="0" borderId="12" xfId="1" applyNumberFormat="1" applyFont="1" applyFill="1" applyBorder="1" applyAlignment="1">
      <alignment horizontal="center" shrinkToFit="1"/>
    </xf>
    <xf numFmtId="4" fontId="13" fillId="0" borderId="12" xfId="1" applyNumberFormat="1" applyFont="1" applyFill="1" applyBorder="1" applyAlignment="1">
      <alignment horizontal="right"/>
    </xf>
    <xf numFmtId="0" fontId="22" fillId="0" borderId="0" xfId="0" applyFont="1" applyBorder="1" applyAlignment="1">
      <alignment horizontal="left" vertical="center"/>
    </xf>
    <xf numFmtId="0" fontId="0" fillId="0" borderId="0" xfId="0" applyBorder="1"/>
    <xf numFmtId="0" fontId="22" fillId="0" borderId="0" xfId="0" applyFont="1" applyBorder="1" applyAlignment="1">
      <alignment horizontal="center"/>
    </xf>
    <xf numFmtId="168" fontId="23" fillId="0" borderId="0" xfId="0" applyNumberFormat="1" applyFont="1" applyBorder="1" applyAlignment="1" applyProtection="1">
      <alignment horizontal="center" vertical="center"/>
      <protection hidden="1"/>
    </xf>
    <xf numFmtId="0" fontId="20" fillId="0" borderId="0" xfId="0" applyFont="1"/>
    <xf numFmtId="9" fontId="23" fillId="0" borderId="0" xfId="0" applyNumberFormat="1" applyFont="1" applyBorder="1" applyAlignment="1" applyProtection="1">
      <alignment horizontal="center" vertical="center"/>
      <protection hidden="1"/>
    </xf>
    <xf numFmtId="9" fontId="23" fillId="0" borderId="0" xfId="0" applyNumberFormat="1" applyFont="1" applyBorder="1" applyAlignment="1" applyProtection="1">
      <alignment horizontal="center"/>
      <protection hidden="1"/>
    </xf>
    <xf numFmtId="0" fontId="0" fillId="0" borderId="0" xfId="0" applyAlignment="1">
      <alignment vertical="top" wrapText="1"/>
    </xf>
    <xf numFmtId="0" fontId="24" fillId="0" borderId="0" xfId="0" applyFont="1" applyAlignment="1">
      <alignment vertical="top" wrapText="1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0" fillId="0" borderId="0" xfId="0" applyFont="1"/>
    <xf numFmtId="0" fontId="0" fillId="0" borderId="23" xfId="0" applyFont="1" applyBorder="1"/>
    <xf numFmtId="0" fontId="0" fillId="0" borderId="24" xfId="0" applyFont="1" applyBorder="1"/>
    <xf numFmtId="0" fontId="0" fillId="0" borderId="25" xfId="0" applyFont="1" applyBorder="1"/>
    <xf numFmtId="0" fontId="0" fillId="0" borderId="28" xfId="0" applyFont="1" applyBorder="1"/>
    <xf numFmtId="0" fontId="0" fillId="0" borderId="29" xfId="0" applyFont="1" applyBorder="1"/>
    <xf numFmtId="0" fontId="0" fillId="0" borderId="10" xfId="0" applyFont="1" applyBorder="1"/>
    <xf numFmtId="0" fontId="0" fillId="0" borderId="32" xfId="0" applyFont="1" applyBorder="1"/>
    <xf numFmtId="0" fontId="0" fillId="0" borderId="33" xfId="0" applyFont="1" applyBorder="1"/>
    <xf numFmtId="0" fontId="0" fillId="0" borderId="34" xfId="0" applyFont="1" applyBorder="1"/>
    <xf numFmtId="0" fontId="25" fillId="0" borderId="0" xfId="0" applyFont="1" applyAlignment="1">
      <alignment wrapText="1"/>
    </xf>
    <xf numFmtId="0" fontId="13" fillId="0" borderId="0" xfId="0" applyFont="1"/>
    <xf numFmtId="0" fontId="26" fillId="0" borderId="0" xfId="0" applyFont="1"/>
    <xf numFmtId="0" fontId="17" fillId="0" borderId="22" xfId="0" applyFont="1" applyBorder="1"/>
    <xf numFmtId="0" fontId="26" fillId="0" borderId="26" xfId="0" applyFont="1" applyBorder="1" applyProtection="1">
      <protection hidden="1"/>
    </xf>
    <xf numFmtId="0" fontId="17" fillId="0" borderId="27" xfId="0" applyFont="1" applyBorder="1"/>
    <xf numFmtId="0" fontId="26" fillId="0" borderId="30" xfId="0" applyFont="1" applyBorder="1" applyProtection="1">
      <protection hidden="1"/>
    </xf>
    <xf numFmtId="0" fontId="26" fillId="0" borderId="30" xfId="0" applyFont="1" applyBorder="1" applyAlignment="1" applyProtection="1">
      <alignment wrapText="1"/>
      <protection hidden="1"/>
    </xf>
    <xf numFmtId="0" fontId="17" fillId="0" borderId="31" xfId="0" applyFont="1" applyBorder="1"/>
    <xf numFmtId="0" fontId="26" fillId="0" borderId="35" xfId="0" applyFont="1" applyBorder="1" applyProtection="1">
      <protection hidden="1"/>
    </xf>
    <xf numFmtId="0" fontId="9" fillId="0" borderId="0" xfId="0" applyFont="1"/>
    <xf numFmtId="0" fontId="10" fillId="0" borderId="36" xfId="0" applyFont="1" applyBorder="1" applyAlignment="1"/>
    <xf numFmtId="0" fontId="10" fillId="0" borderId="21" xfId="0" applyFont="1" applyBorder="1" applyAlignment="1"/>
    <xf numFmtId="0" fontId="10" fillId="0" borderId="37" xfId="0" applyFont="1" applyBorder="1" applyAlignment="1"/>
    <xf numFmtId="49" fontId="13" fillId="0" borderId="12" xfId="1" applyNumberFormat="1" applyFont="1" applyBorder="1" applyAlignment="1">
      <alignment horizontal="center" vertical="top"/>
    </xf>
    <xf numFmtId="49" fontId="11" fillId="3" borderId="13" xfId="1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17" fillId="2" borderId="20" xfId="1" applyNumberFormat="1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12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3" fillId="0" borderId="1" xfId="1" applyFont="1" applyBorder="1" applyAlignment="1">
      <alignment horizontal="center" wrapText="1"/>
    </xf>
    <xf numFmtId="0" fontId="13" fillId="0" borderId="2" xfId="1" applyFont="1" applyBorder="1" applyAlignment="1">
      <alignment horizontal="center" wrapText="1"/>
    </xf>
    <xf numFmtId="49" fontId="13" fillId="0" borderId="5" xfId="1" applyNumberFormat="1" applyFont="1" applyBorder="1" applyAlignment="1">
      <alignment horizontal="center" wrapText="1"/>
    </xf>
    <xf numFmtId="0" fontId="13" fillId="0" borderId="6" xfId="1" applyFont="1" applyBorder="1" applyAlignment="1">
      <alignment horizontal="center" wrapText="1"/>
    </xf>
    <xf numFmtId="0" fontId="11" fillId="0" borderId="14" xfId="1" applyFont="1" applyBorder="1" applyAlignment="1">
      <alignment horizontal="left" wrapText="1"/>
    </xf>
    <xf numFmtId="0" fontId="11" fillId="0" borderId="3" xfId="1" applyFont="1" applyBorder="1" applyAlignment="1">
      <alignment horizontal="left" wrapText="1"/>
    </xf>
    <xf numFmtId="0" fontId="11" fillId="0" borderId="2" xfId="1" applyFont="1" applyBorder="1" applyAlignment="1">
      <alignment horizontal="left" wrapText="1"/>
    </xf>
    <xf numFmtId="0" fontId="11" fillId="0" borderId="15" xfId="1" applyFont="1" applyBorder="1" applyAlignment="1">
      <alignment horizontal="left" wrapText="1"/>
    </xf>
    <xf numFmtId="0" fontId="11" fillId="0" borderId="7" xfId="1" applyFont="1" applyBorder="1" applyAlignment="1">
      <alignment horizontal="left" wrapText="1"/>
    </xf>
    <xf numFmtId="0" fontId="11" fillId="0" borderId="6" xfId="1" applyFont="1" applyBorder="1" applyAlignment="1">
      <alignment horizontal="left" wrapText="1"/>
    </xf>
    <xf numFmtId="0" fontId="13" fillId="0" borderId="21" xfId="0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0" fontId="13" fillId="0" borderId="19" xfId="0" applyFont="1" applyBorder="1" applyAlignment="1">
      <alignment wrapText="1"/>
    </xf>
  </cellXfs>
  <cellStyles count="2">
    <cellStyle name="Normální" xfId="0" builtinId="0"/>
    <cellStyle name="normální_POL.XLS" xfId="1"/>
  </cellStyles>
  <dxfs count="1"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topLeftCell="A13" zoomScale="85" zoomScaleNormal="85" zoomScaleSheetLayoutView="70" workbookViewId="0">
      <selection activeCell="C36" sqref="C36"/>
    </sheetView>
  </sheetViews>
  <sheetFormatPr defaultRowHeight="14.25" x14ac:dyDescent="0.2"/>
  <cols>
    <col min="1" max="1" width="6.75" customWidth="1"/>
    <col min="2" max="2" width="13" customWidth="1"/>
    <col min="3" max="3" width="59.625" customWidth="1"/>
    <col min="4" max="5" width="8.875" customWidth="1"/>
    <col min="6" max="6" width="21.5" customWidth="1"/>
    <col min="7" max="7" width="22.25" customWidth="1"/>
    <col min="8" max="8" width="16.75" customWidth="1"/>
  </cols>
  <sheetData>
    <row r="1" spans="1:9" x14ac:dyDescent="0.2">
      <c r="A1" t="s">
        <v>74</v>
      </c>
    </row>
    <row r="2" spans="1:9" ht="24.75" customHeight="1" x14ac:dyDescent="0.25">
      <c r="A2" s="153" t="s">
        <v>59</v>
      </c>
      <c r="B2" s="153"/>
      <c r="C2" s="153"/>
      <c r="D2" s="153"/>
      <c r="E2" s="153"/>
      <c r="F2" s="153"/>
      <c r="G2" s="153"/>
    </row>
    <row r="3" spans="1:9" ht="66" customHeight="1" x14ac:dyDescent="0.25">
      <c r="B3" s="126" t="s">
        <v>80</v>
      </c>
      <c r="C3" s="136" t="s">
        <v>81</v>
      </c>
      <c r="D3" s="116"/>
      <c r="E3" s="116"/>
      <c r="F3" s="116"/>
    </row>
    <row r="4" spans="1:9" ht="24" customHeight="1" thickBot="1" x14ac:dyDescent="0.25">
      <c r="B4" s="127"/>
      <c r="C4" s="116"/>
      <c r="D4" s="116"/>
      <c r="E4" s="116"/>
      <c r="F4" s="128" t="s">
        <v>82</v>
      </c>
    </row>
    <row r="5" spans="1:9" ht="26.25" customHeight="1" x14ac:dyDescent="0.2">
      <c r="B5" s="129" t="s">
        <v>83</v>
      </c>
      <c r="C5" s="117"/>
      <c r="D5" s="118"/>
      <c r="E5" s="119"/>
      <c r="F5" s="130" t="s">
        <v>84</v>
      </c>
    </row>
    <row r="6" spans="1:9" ht="26.25" customHeight="1" x14ac:dyDescent="0.2">
      <c r="B6" s="131" t="s">
        <v>85</v>
      </c>
      <c r="C6" s="120"/>
      <c r="D6" s="121"/>
      <c r="E6" s="122"/>
      <c r="F6" s="132" t="s">
        <v>86</v>
      </c>
    </row>
    <row r="7" spans="1:9" ht="26.25" customHeight="1" x14ac:dyDescent="0.2">
      <c r="B7" s="131" t="s">
        <v>87</v>
      </c>
      <c r="C7" s="120"/>
      <c r="D7" s="121"/>
      <c r="E7" s="122"/>
      <c r="F7" s="133" t="s">
        <v>88</v>
      </c>
    </row>
    <row r="8" spans="1:9" ht="26.25" customHeight="1" x14ac:dyDescent="0.2">
      <c r="B8" s="131" t="s">
        <v>89</v>
      </c>
      <c r="C8" s="120"/>
      <c r="D8" s="121"/>
      <c r="E8" s="122"/>
      <c r="F8" s="133" t="s">
        <v>90</v>
      </c>
    </row>
    <row r="9" spans="1:9" ht="26.25" customHeight="1" x14ac:dyDescent="0.2">
      <c r="B9" s="131" t="s">
        <v>91</v>
      </c>
      <c r="C9" s="120"/>
      <c r="D9" s="121"/>
      <c r="E9" s="122"/>
      <c r="F9" s="132" t="s">
        <v>92</v>
      </c>
    </row>
    <row r="10" spans="1:9" ht="26.25" customHeight="1" thickBot="1" x14ac:dyDescent="0.25">
      <c r="B10" s="134" t="s">
        <v>93</v>
      </c>
      <c r="C10" s="123"/>
      <c r="D10" s="124"/>
      <c r="E10" s="125"/>
      <c r="F10" s="135" t="s">
        <v>94</v>
      </c>
    </row>
    <row r="11" spans="1:9" ht="42" customHeight="1" x14ac:dyDescent="0.2"/>
    <row r="12" spans="1:9" x14ac:dyDescent="0.2">
      <c r="H12" s="33"/>
      <c r="I12" s="33"/>
    </row>
    <row r="13" spans="1:9" ht="15" thickBot="1" x14ac:dyDescent="0.25">
      <c r="A13" s="46"/>
      <c r="B13" s="114"/>
      <c r="C13" s="115"/>
      <c r="D13" s="115"/>
      <c r="E13" s="47"/>
      <c r="F13" s="115"/>
      <c r="G13" s="115"/>
      <c r="H13" s="33"/>
      <c r="I13" s="33"/>
    </row>
    <row r="14" spans="1:9" s="9" customFormat="1" ht="30" customHeight="1" thickTop="1" x14ac:dyDescent="0.2">
      <c r="A14" s="154" t="s">
        <v>0</v>
      </c>
      <c r="B14" s="155"/>
      <c r="C14" s="158" t="s">
        <v>33</v>
      </c>
      <c r="D14" s="159"/>
      <c r="E14" s="159"/>
      <c r="F14" s="160"/>
      <c r="G14" s="48" t="s">
        <v>1</v>
      </c>
      <c r="H14" s="34"/>
      <c r="I14" s="34"/>
    </row>
    <row r="15" spans="1:9" s="9" customFormat="1" ht="30" customHeight="1" thickBot="1" x14ac:dyDescent="0.25">
      <c r="A15" s="156" t="s">
        <v>2</v>
      </c>
      <c r="B15" s="157"/>
      <c r="C15" s="161"/>
      <c r="D15" s="162"/>
      <c r="E15" s="162"/>
      <c r="F15" s="163"/>
      <c r="G15" s="49"/>
      <c r="H15" s="34"/>
      <c r="I15" s="34"/>
    </row>
    <row r="16" spans="1:9" ht="15" thickTop="1" x14ac:dyDescent="0.2">
      <c r="A16" s="50"/>
      <c r="B16" s="46"/>
      <c r="C16" s="46"/>
      <c r="D16" s="46"/>
      <c r="E16" s="51"/>
      <c r="F16" s="46"/>
      <c r="G16" s="46"/>
      <c r="H16" s="33"/>
      <c r="I16" s="33"/>
    </row>
    <row r="17" spans="1:9" x14ac:dyDescent="0.2">
      <c r="A17" s="52" t="s">
        <v>3</v>
      </c>
      <c r="B17" s="53" t="s">
        <v>4</v>
      </c>
      <c r="C17" s="53" t="s">
        <v>5</v>
      </c>
      <c r="D17" s="53" t="s">
        <v>6</v>
      </c>
      <c r="E17" s="54" t="s">
        <v>7</v>
      </c>
      <c r="F17" s="53" t="s">
        <v>45</v>
      </c>
      <c r="G17" s="53" t="s">
        <v>46</v>
      </c>
      <c r="H17" s="53" t="s">
        <v>47</v>
      </c>
      <c r="I17" s="33"/>
    </row>
    <row r="18" spans="1:9" x14ac:dyDescent="0.2">
      <c r="A18" s="137"/>
      <c r="B18" s="138"/>
      <c r="C18" s="164" t="s">
        <v>64</v>
      </c>
      <c r="D18" s="164"/>
      <c r="E18" s="164"/>
      <c r="F18" s="164"/>
      <c r="G18" s="164"/>
      <c r="H18" s="165"/>
      <c r="I18" s="33"/>
    </row>
    <row r="19" spans="1:9" ht="30" customHeight="1" x14ac:dyDescent="0.2">
      <c r="A19" s="139"/>
      <c r="B19" s="36"/>
      <c r="C19" s="166"/>
      <c r="D19" s="166"/>
      <c r="E19" s="166"/>
      <c r="F19" s="166"/>
      <c r="G19" s="166"/>
      <c r="H19" s="167"/>
      <c r="I19" s="33"/>
    </row>
    <row r="20" spans="1:9" x14ac:dyDescent="0.2">
      <c r="A20" s="55" t="s">
        <v>8</v>
      </c>
      <c r="B20" s="56" t="s">
        <v>9</v>
      </c>
      <c r="C20" s="65" t="s">
        <v>70</v>
      </c>
      <c r="D20" s="57"/>
      <c r="E20" s="58"/>
      <c r="F20" s="59"/>
      <c r="G20" s="37"/>
      <c r="H20" s="38"/>
      <c r="I20" s="33"/>
    </row>
    <row r="21" spans="1:9" x14ac:dyDescent="0.2">
      <c r="A21" s="60"/>
      <c r="B21" s="140" t="s">
        <v>95</v>
      </c>
      <c r="C21" s="90" t="s">
        <v>75</v>
      </c>
      <c r="D21" s="62" t="s">
        <v>10</v>
      </c>
      <c r="E21" s="63">
        <v>1</v>
      </c>
      <c r="F21" s="102"/>
      <c r="G21" s="14">
        <f>F21*0.21</f>
        <v>0</v>
      </c>
      <c r="H21" s="13">
        <f>G21+F21</f>
        <v>0</v>
      </c>
      <c r="I21" s="33"/>
    </row>
    <row r="22" spans="1:9" x14ac:dyDescent="0.2">
      <c r="A22" s="60"/>
      <c r="B22" s="140" t="s">
        <v>97</v>
      </c>
      <c r="C22" s="90" t="s">
        <v>15</v>
      </c>
      <c r="D22" s="62" t="s">
        <v>16</v>
      </c>
      <c r="E22" s="63">
        <v>195</v>
      </c>
      <c r="F22" s="102"/>
      <c r="G22" s="14">
        <f t="shared" ref="G22:G40" si="0">F22*0.21</f>
        <v>0</v>
      </c>
      <c r="H22" s="13">
        <f t="shared" ref="H22:H40" si="1">G22+F22</f>
        <v>0</v>
      </c>
      <c r="I22" s="33"/>
    </row>
    <row r="23" spans="1:9" x14ac:dyDescent="0.2">
      <c r="A23" s="60"/>
      <c r="B23" s="140" t="s">
        <v>98</v>
      </c>
      <c r="C23" s="90" t="s">
        <v>72</v>
      </c>
      <c r="D23" s="62" t="s">
        <v>17</v>
      </c>
      <c r="E23" s="63">
        <v>1008</v>
      </c>
      <c r="F23" s="102"/>
      <c r="G23" s="14">
        <f t="shared" si="0"/>
        <v>0</v>
      </c>
      <c r="H23" s="13">
        <f t="shared" si="1"/>
        <v>0</v>
      </c>
      <c r="I23" s="33"/>
    </row>
    <row r="24" spans="1:9" x14ac:dyDescent="0.2">
      <c r="A24" s="60"/>
      <c r="B24" s="140" t="s">
        <v>99</v>
      </c>
      <c r="C24" s="90" t="s">
        <v>18</v>
      </c>
      <c r="D24" s="62" t="s">
        <v>16</v>
      </c>
      <c r="E24" s="63">
        <v>82</v>
      </c>
      <c r="F24" s="102"/>
      <c r="G24" s="14">
        <f t="shared" si="0"/>
        <v>0</v>
      </c>
      <c r="H24" s="13">
        <f t="shared" si="1"/>
        <v>0</v>
      </c>
      <c r="I24" s="33"/>
    </row>
    <row r="25" spans="1:9" x14ac:dyDescent="0.2">
      <c r="A25" s="60"/>
      <c r="B25" s="140" t="s">
        <v>100</v>
      </c>
      <c r="C25" s="90" t="s">
        <v>19</v>
      </c>
      <c r="D25" s="62" t="s">
        <v>16</v>
      </c>
      <c r="E25" s="63">
        <v>40</v>
      </c>
      <c r="F25" s="102"/>
      <c r="G25" s="14">
        <f t="shared" si="0"/>
        <v>0</v>
      </c>
      <c r="H25" s="13">
        <f t="shared" si="1"/>
        <v>0</v>
      </c>
      <c r="I25" s="33"/>
    </row>
    <row r="26" spans="1:9" x14ac:dyDescent="0.2">
      <c r="A26" s="60"/>
      <c r="B26" s="140" t="s">
        <v>101</v>
      </c>
      <c r="C26" s="90" t="s">
        <v>32</v>
      </c>
      <c r="D26" s="62" t="s">
        <v>20</v>
      </c>
      <c r="E26" s="63">
        <v>10</v>
      </c>
      <c r="F26" s="102"/>
      <c r="G26" s="14">
        <f t="shared" si="0"/>
        <v>0</v>
      </c>
      <c r="H26" s="13">
        <f t="shared" si="1"/>
        <v>0</v>
      </c>
      <c r="I26" s="33"/>
    </row>
    <row r="27" spans="1:9" x14ac:dyDescent="0.2">
      <c r="A27" s="60"/>
      <c r="B27" s="140" t="s">
        <v>102</v>
      </c>
      <c r="C27" s="90" t="s">
        <v>21</v>
      </c>
      <c r="D27" s="62" t="s">
        <v>22</v>
      </c>
      <c r="E27" s="63">
        <v>10</v>
      </c>
      <c r="F27" s="102"/>
      <c r="G27" s="14">
        <f t="shared" si="0"/>
        <v>0</v>
      </c>
      <c r="H27" s="13">
        <f t="shared" si="1"/>
        <v>0</v>
      </c>
      <c r="I27" s="33"/>
    </row>
    <row r="28" spans="1:9" x14ac:dyDescent="0.2">
      <c r="A28" s="60"/>
      <c r="B28" s="140" t="s">
        <v>103</v>
      </c>
      <c r="C28" s="90" t="s">
        <v>23</v>
      </c>
      <c r="D28" s="62" t="s">
        <v>16</v>
      </c>
      <c r="E28" s="63">
        <v>525</v>
      </c>
      <c r="F28" s="102"/>
      <c r="G28" s="14">
        <f t="shared" si="0"/>
        <v>0</v>
      </c>
      <c r="H28" s="13">
        <f t="shared" si="1"/>
        <v>0</v>
      </c>
      <c r="I28" s="33"/>
    </row>
    <row r="29" spans="1:9" x14ac:dyDescent="0.2">
      <c r="A29" s="60"/>
      <c r="B29" s="140" t="s">
        <v>104</v>
      </c>
      <c r="C29" s="90" t="s">
        <v>71</v>
      </c>
      <c r="D29" s="62" t="s">
        <v>17</v>
      </c>
      <c r="E29" s="63">
        <v>974</v>
      </c>
      <c r="F29" s="102"/>
      <c r="G29" s="14">
        <f t="shared" si="0"/>
        <v>0</v>
      </c>
      <c r="H29" s="13">
        <f t="shared" si="1"/>
        <v>0</v>
      </c>
      <c r="I29" s="33"/>
    </row>
    <row r="30" spans="1:9" x14ac:dyDescent="0.2">
      <c r="A30" s="60"/>
      <c r="B30" s="140" t="s">
        <v>96</v>
      </c>
      <c r="C30" s="90" t="s">
        <v>31</v>
      </c>
      <c r="D30" s="62" t="s">
        <v>10</v>
      </c>
      <c r="E30" s="63">
        <v>1</v>
      </c>
      <c r="F30" s="102"/>
      <c r="G30" s="14">
        <f t="shared" si="0"/>
        <v>0</v>
      </c>
      <c r="H30" s="13">
        <f t="shared" si="1"/>
        <v>0</v>
      </c>
      <c r="I30" s="33"/>
    </row>
    <row r="31" spans="1:9" x14ac:dyDescent="0.2">
      <c r="A31" s="60"/>
      <c r="B31" s="140" t="s">
        <v>105</v>
      </c>
      <c r="C31" s="90" t="s">
        <v>24</v>
      </c>
      <c r="D31" s="62" t="s">
        <v>25</v>
      </c>
      <c r="E31" s="63">
        <v>1</v>
      </c>
      <c r="F31" s="102"/>
      <c r="G31" s="14">
        <f t="shared" si="0"/>
        <v>0</v>
      </c>
      <c r="H31" s="13">
        <f t="shared" si="1"/>
        <v>0</v>
      </c>
      <c r="I31" s="33"/>
    </row>
    <row r="32" spans="1:9" x14ac:dyDescent="0.2">
      <c r="A32" s="60"/>
      <c r="B32" s="140" t="s">
        <v>106</v>
      </c>
      <c r="C32" s="90" t="s">
        <v>26</v>
      </c>
      <c r="D32" s="62" t="s">
        <v>25</v>
      </c>
      <c r="E32" s="63">
        <v>1</v>
      </c>
      <c r="F32" s="102"/>
      <c r="G32" s="14">
        <f t="shared" si="0"/>
        <v>0</v>
      </c>
      <c r="H32" s="13">
        <f t="shared" si="1"/>
        <v>0</v>
      </c>
      <c r="I32" s="33"/>
    </row>
    <row r="33" spans="1:9" x14ac:dyDescent="0.2">
      <c r="A33" s="60"/>
      <c r="B33" s="140" t="s">
        <v>107</v>
      </c>
      <c r="C33" s="90" t="s">
        <v>27</v>
      </c>
      <c r="D33" s="62" t="s">
        <v>17</v>
      </c>
      <c r="E33" s="63">
        <v>132</v>
      </c>
      <c r="F33" s="102"/>
      <c r="G33" s="14">
        <f t="shared" si="0"/>
        <v>0</v>
      </c>
      <c r="H33" s="13">
        <f t="shared" si="1"/>
        <v>0</v>
      </c>
      <c r="I33" s="33"/>
    </row>
    <row r="34" spans="1:9" x14ac:dyDescent="0.2">
      <c r="A34" s="60"/>
      <c r="B34" s="140" t="s">
        <v>108</v>
      </c>
      <c r="C34" s="61" t="s">
        <v>28</v>
      </c>
      <c r="D34" s="62" t="s">
        <v>25</v>
      </c>
      <c r="E34" s="63">
        <v>1</v>
      </c>
      <c r="F34" s="102"/>
      <c r="G34" s="14">
        <f t="shared" si="0"/>
        <v>0</v>
      </c>
      <c r="H34" s="13">
        <f t="shared" si="1"/>
        <v>0</v>
      </c>
      <c r="I34" s="33"/>
    </row>
    <row r="35" spans="1:9" x14ac:dyDescent="0.2">
      <c r="A35" s="60"/>
      <c r="B35" s="140" t="s">
        <v>109</v>
      </c>
      <c r="C35" s="90" t="s">
        <v>29</v>
      </c>
      <c r="D35" s="103" t="s">
        <v>16</v>
      </c>
      <c r="E35" s="104">
        <v>198</v>
      </c>
      <c r="F35" s="102"/>
      <c r="G35" s="14">
        <f t="shared" si="0"/>
        <v>0</v>
      </c>
      <c r="H35" s="13">
        <f t="shared" si="1"/>
        <v>0</v>
      </c>
      <c r="I35" s="33"/>
    </row>
    <row r="36" spans="1:9" x14ac:dyDescent="0.2">
      <c r="A36" s="60"/>
      <c r="B36" s="140" t="s">
        <v>110</v>
      </c>
      <c r="C36" s="90" t="s">
        <v>65</v>
      </c>
      <c r="D36" s="103" t="s">
        <v>17</v>
      </c>
      <c r="E36" s="104">
        <v>860</v>
      </c>
      <c r="F36" s="102"/>
      <c r="G36" s="14">
        <f t="shared" si="0"/>
        <v>0</v>
      </c>
      <c r="H36" s="13">
        <f t="shared" si="1"/>
        <v>0</v>
      </c>
      <c r="I36" s="33"/>
    </row>
    <row r="37" spans="1:9" x14ac:dyDescent="0.2">
      <c r="A37" s="60"/>
      <c r="B37" s="140" t="s">
        <v>111</v>
      </c>
      <c r="C37" s="90" t="s">
        <v>66</v>
      </c>
      <c r="D37" s="103" t="s">
        <v>17</v>
      </c>
      <c r="E37" s="104">
        <v>860</v>
      </c>
      <c r="F37" s="102"/>
      <c r="G37" s="14">
        <f t="shared" si="0"/>
        <v>0</v>
      </c>
      <c r="H37" s="13">
        <f t="shared" si="1"/>
        <v>0</v>
      </c>
      <c r="I37" s="33"/>
    </row>
    <row r="38" spans="1:9" x14ac:dyDescent="0.2">
      <c r="A38" s="60"/>
      <c r="B38" s="140" t="s">
        <v>112</v>
      </c>
      <c r="C38" s="90" t="s">
        <v>63</v>
      </c>
      <c r="D38" s="103" t="s">
        <v>25</v>
      </c>
      <c r="E38" s="104">
        <v>1</v>
      </c>
      <c r="F38" s="102"/>
      <c r="G38" s="14">
        <f t="shared" si="0"/>
        <v>0</v>
      </c>
      <c r="H38" s="13">
        <f t="shared" si="1"/>
        <v>0</v>
      </c>
      <c r="I38" s="33"/>
    </row>
    <row r="39" spans="1:9" x14ac:dyDescent="0.2">
      <c r="A39" s="60"/>
      <c r="B39" s="140" t="s">
        <v>113</v>
      </c>
      <c r="C39" s="90" t="s">
        <v>67</v>
      </c>
      <c r="D39" s="103" t="s">
        <v>25</v>
      </c>
      <c r="E39" s="104">
        <v>1</v>
      </c>
      <c r="F39" s="102"/>
      <c r="G39" s="91">
        <f t="shared" ref="G39" si="2">F39*0.21</f>
        <v>0</v>
      </c>
      <c r="H39" s="92">
        <f t="shared" ref="H39" si="3">G39+F39</f>
        <v>0</v>
      </c>
      <c r="I39" s="33"/>
    </row>
    <row r="40" spans="1:9" x14ac:dyDescent="0.2">
      <c r="A40" s="60"/>
      <c r="B40" s="140" t="s">
        <v>114</v>
      </c>
      <c r="C40" s="90" t="s">
        <v>30</v>
      </c>
      <c r="D40" s="103" t="s">
        <v>25</v>
      </c>
      <c r="E40" s="104">
        <v>1</v>
      </c>
      <c r="F40" s="102"/>
      <c r="G40" s="14">
        <f t="shared" si="0"/>
        <v>0</v>
      </c>
      <c r="H40" s="13">
        <f t="shared" si="1"/>
        <v>0</v>
      </c>
      <c r="I40" s="33"/>
    </row>
    <row r="41" spans="1:9" s="12" customFormat="1" x14ac:dyDescent="0.2">
      <c r="A41" s="64"/>
      <c r="B41" s="141" t="s">
        <v>11</v>
      </c>
      <c r="C41" s="65" t="s">
        <v>73</v>
      </c>
      <c r="D41" s="64"/>
      <c r="E41" s="66"/>
      <c r="F41" s="67">
        <f>SUM(F21:F40)</f>
        <v>0</v>
      </c>
      <c r="G41" s="19">
        <f>SUM(G21:G40)</f>
        <v>0</v>
      </c>
      <c r="H41" s="20">
        <f>SUM(H21:H40)</f>
        <v>0</v>
      </c>
      <c r="I41" s="39"/>
    </row>
    <row r="42" spans="1:9" x14ac:dyDescent="0.2">
      <c r="A42" s="35"/>
      <c r="B42" s="142"/>
      <c r="C42" s="35"/>
      <c r="D42" s="35"/>
      <c r="E42" s="35"/>
      <c r="F42" s="40"/>
      <c r="G42" s="40"/>
      <c r="H42" s="33"/>
      <c r="I42" s="33"/>
    </row>
    <row r="43" spans="1:9" x14ac:dyDescent="0.2">
      <c r="A43" s="33"/>
      <c r="B43" s="142"/>
      <c r="C43" s="33"/>
      <c r="D43" s="33"/>
      <c r="E43" s="33"/>
      <c r="F43" s="33"/>
      <c r="G43" s="33"/>
      <c r="H43" s="33"/>
      <c r="I43" s="33"/>
    </row>
    <row r="44" spans="1:9" x14ac:dyDescent="0.2">
      <c r="A44" s="69" t="s">
        <v>8</v>
      </c>
      <c r="B44" s="143" t="s">
        <v>34</v>
      </c>
      <c r="C44" s="70" t="s">
        <v>35</v>
      </c>
      <c r="D44" s="71"/>
      <c r="E44" s="72"/>
      <c r="F44" s="73"/>
      <c r="G44" s="37"/>
      <c r="H44" s="37"/>
      <c r="I44" s="33"/>
    </row>
    <row r="45" spans="1:9" s="11" customFormat="1" ht="30" customHeight="1" x14ac:dyDescent="0.2">
      <c r="A45" s="42"/>
      <c r="B45" s="144">
        <v>21</v>
      </c>
      <c r="C45" s="74" t="s">
        <v>36</v>
      </c>
      <c r="D45" s="74" t="s">
        <v>10</v>
      </c>
      <c r="E45" s="74">
        <v>1</v>
      </c>
      <c r="F45" s="101"/>
      <c r="G45" s="15">
        <f>F45*0.21</f>
        <v>0</v>
      </c>
      <c r="H45" s="16">
        <f>G45+F45</f>
        <v>0</v>
      </c>
      <c r="I45" s="42"/>
    </row>
    <row r="46" spans="1:9" x14ac:dyDescent="0.2">
      <c r="A46" s="33"/>
      <c r="B46" s="144">
        <v>22</v>
      </c>
      <c r="C46" s="26" t="s">
        <v>37</v>
      </c>
      <c r="D46" s="26" t="s">
        <v>16</v>
      </c>
      <c r="E46" s="75">
        <v>350</v>
      </c>
      <c r="F46" s="100"/>
      <c r="G46" s="15">
        <f t="shared" ref="G46:G49" si="4">F46*0.21</f>
        <v>0</v>
      </c>
      <c r="H46" s="16">
        <f t="shared" ref="H46:H49" si="5">G46+F46</f>
        <v>0</v>
      </c>
      <c r="I46" s="33"/>
    </row>
    <row r="47" spans="1:9" x14ac:dyDescent="0.2">
      <c r="A47" s="33"/>
      <c r="B47" s="144">
        <v>23</v>
      </c>
      <c r="C47" s="26" t="s">
        <v>38</v>
      </c>
      <c r="D47" s="26" t="s">
        <v>10</v>
      </c>
      <c r="E47" s="27">
        <v>9</v>
      </c>
      <c r="F47" s="100"/>
      <c r="G47" s="15">
        <f t="shared" si="4"/>
        <v>0</v>
      </c>
      <c r="H47" s="16">
        <f t="shared" si="5"/>
        <v>0</v>
      </c>
      <c r="I47" s="33"/>
    </row>
    <row r="48" spans="1:9" x14ac:dyDescent="0.2">
      <c r="A48" s="33"/>
      <c r="B48" s="144">
        <v>24</v>
      </c>
      <c r="C48" s="26" t="s">
        <v>39</v>
      </c>
      <c r="D48" s="26" t="s">
        <v>25</v>
      </c>
      <c r="E48" s="27">
        <v>1</v>
      </c>
      <c r="F48" s="100"/>
      <c r="G48" s="15">
        <f t="shared" si="4"/>
        <v>0</v>
      </c>
      <c r="H48" s="16">
        <f t="shared" si="5"/>
        <v>0</v>
      </c>
      <c r="I48" s="33"/>
    </row>
    <row r="49" spans="1:9" x14ac:dyDescent="0.2">
      <c r="A49" s="33"/>
      <c r="B49" s="145">
        <v>25</v>
      </c>
      <c r="C49" s="93" t="s">
        <v>68</v>
      </c>
      <c r="D49" s="76" t="s">
        <v>25</v>
      </c>
      <c r="E49" s="77">
        <v>1</v>
      </c>
      <c r="F49" s="100"/>
      <c r="G49" s="15">
        <f t="shared" si="4"/>
        <v>0</v>
      </c>
      <c r="H49" s="16">
        <f t="shared" si="5"/>
        <v>0</v>
      </c>
      <c r="I49" s="33"/>
    </row>
    <row r="50" spans="1:9" x14ac:dyDescent="0.2">
      <c r="A50" s="43"/>
      <c r="B50" s="146" t="s">
        <v>48</v>
      </c>
      <c r="C50" s="24" t="s">
        <v>35</v>
      </c>
      <c r="D50" s="44"/>
      <c r="E50" s="44"/>
      <c r="F50" s="31">
        <f>SUM(F45:F49)</f>
        <v>0</v>
      </c>
      <c r="G50" s="17">
        <f>SUM(G45:G49)</f>
        <v>0</v>
      </c>
      <c r="H50" s="18">
        <f>SUM(H45:H49)</f>
        <v>0</v>
      </c>
      <c r="I50" s="33"/>
    </row>
    <row r="51" spans="1:9" s="12" customFormat="1" x14ac:dyDescent="0.2">
      <c r="A51" s="39"/>
      <c r="B51" s="147"/>
      <c r="C51" s="21"/>
      <c r="D51" s="39"/>
      <c r="E51" s="39"/>
      <c r="F51" s="78"/>
      <c r="G51" s="22"/>
      <c r="H51" s="23"/>
      <c r="I51" s="39"/>
    </row>
    <row r="52" spans="1:9" ht="18" x14ac:dyDescent="0.25">
      <c r="A52" s="33"/>
      <c r="B52" s="142"/>
      <c r="C52" s="68"/>
      <c r="D52" s="33"/>
      <c r="E52" s="33"/>
      <c r="F52" s="79"/>
      <c r="G52" s="33"/>
      <c r="H52" s="33"/>
      <c r="I52" s="33"/>
    </row>
    <row r="53" spans="1:9" x14ac:dyDescent="0.2">
      <c r="A53" s="69" t="s">
        <v>8</v>
      </c>
      <c r="B53" s="143" t="s">
        <v>41</v>
      </c>
      <c r="C53" s="70" t="s">
        <v>60</v>
      </c>
      <c r="D53" s="71"/>
      <c r="E53" s="72"/>
      <c r="F53" s="37"/>
      <c r="G53" s="37"/>
      <c r="H53" s="37"/>
      <c r="I53" s="33"/>
    </row>
    <row r="54" spans="1:9" ht="9" customHeight="1" x14ac:dyDescent="0.25">
      <c r="A54" s="33"/>
      <c r="B54" s="144"/>
      <c r="C54" s="80"/>
      <c r="D54" s="41"/>
      <c r="E54" s="41"/>
      <c r="F54" s="41"/>
      <c r="G54" s="41"/>
      <c r="H54" s="41"/>
      <c r="I54" s="33"/>
    </row>
    <row r="55" spans="1:9" x14ac:dyDescent="0.2">
      <c r="A55" s="33"/>
      <c r="B55" s="144"/>
      <c r="C55" s="81" t="s">
        <v>43</v>
      </c>
      <c r="D55" s="41"/>
      <c r="E55" s="41"/>
      <c r="F55" s="41"/>
      <c r="G55" s="41"/>
      <c r="H55" s="41"/>
      <c r="I55" s="33"/>
    </row>
    <row r="56" spans="1:9" x14ac:dyDescent="0.2">
      <c r="A56" s="33"/>
      <c r="B56" s="144">
        <v>26</v>
      </c>
      <c r="C56" s="82" t="s">
        <v>49</v>
      </c>
      <c r="D56" s="26" t="s">
        <v>50</v>
      </c>
      <c r="E56" s="27">
        <v>240</v>
      </c>
      <c r="F56" s="100"/>
      <c r="G56" s="29">
        <f>F56*0.21</f>
        <v>0</v>
      </c>
      <c r="H56" s="29">
        <f>G56+F56</f>
        <v>0</v>
      </c>
      <c r="I56" s="33"/>
    </row>
    <row r="57" spans="1:9" x14ac:dyDescent="0.2">
      <c r="A57" s="33"/>
      <c r="B57" s="144">
        <v>27</v>
      </c>
      <c r="C57" s="82" t="s">
        <v>51</v>
      </c>
      <c r="D57" s="26" t="s">
        <v>50</v>
      </c>
      <c r="E57" s="27">
        <v>82</v>
      </c>
      <c r="F57" s="100"/>
      <c r="G57" s="29">
        <f t="shared" ref="G57:G61" si="6">F57*0.21</f>
        <v>0</v>
      </c>
      <c r="H57" s="29">
        <f t="shared" ref="H57:H61" si="7">G57+F57</f>
        <v>0</v>
      </c>
      <c r="I57" s="33"/>
    </row>
    <row r="58" spans="1:9" ht="15" customHeight="1" x14ac:dyDescent="0.2">
      <c r="A58" s="33"/>
      <c r="B58" s="144">
        <v>28</v>
      </c>
      <c r="C58" s="83" t="s">
        <v>52</v>
      </c>
      <c r="D58" s="26" t="s">
        <v>17</v>
      </c>
      <c r="E58" s="27">
        <v>180</v>
      </c>
      <c r="F58" s="100"/>
      <c r="G58" s="29">
        <f t="shared" si="6"/>
        <v>0</v>
      </c>
      <c r="H58" s="29">
        <f t="shared" si="7"/>
        <v>0</v>
      </c>
      <c r="I58" s="33"/>
    </row>
    <row r="59" spans="1:9" x14ac:dyDescent="0.2">
      <c r="A59" s="33"/>
      <c r="B59" s="144">
        <v>29</v>
      </c>
      <c r="C59" s="82" t="s">
        <v>53</v>
      </c>
      <c r="D59" s="26" t="s">
        <v>17</v>
      </c>
      <c r="E59" s="28">
        <v>7.23</v>
      </c>
      <c r="F59" s="100"/>
      <c r="G59" s="29">
        <f t="shared" si="6"/>
        <v>0</v>
      </c>
      <c r="H59" s="29">
        <f t="shared" si="7"/>
        <v>0</v>
      </c>
      <c r="I59" s="33"/>
    </row>
    <row r="60" spans="1:9" x14ac:dyDescent="0.2">
      <c r="A60" s="33"/>
      <c r="B60" s="144">
        <v>30</v>
      </c>
      <c r="C60" s="94" t="s">
        <v>69</v>
      </c>
      <c r="D60" s="26" t="s">
        <v>17</v>
      </c>
      <c r="E60" s="27">
        <v>90</v>
      </c>
      <c r="F60" s="100"/>
      <c r="G60" s="29">
        <f t="shared" si="6"/>
        <v>0</v>
      </c>
      <c r="H60" s="29">
        <f t="shared" si="7"/>
        <v>0</v>
      </c>
      <c r="I60" s="33"/>
    </row>
    <row r="61" spans="1:9" x14ac:dyDescent="0.2">
      <c r="A61" s="33"/>
      <c r="B61" s="144">
        <v>31</v>
      </c>
      <c r="C61" s="82" t="s">
        <v>54</v>
      </c>
      <c r="D61" s="26" t="s">
        <v>25</v>
      </c>
      <c r="E61" s="27">
        <v>1</v>
      </c>
      <c r="F61" s="100"/>
      <c r="G61" s="29">
        <f t="shared" si="6"/>
        <v>0</v>
      </c>
      <c r="H61" s="29">
        <f t="shared" si="7"/>
        <v>0</v>
      </c>
      <c r="I61" s="33"/>
    </row>
    <row r="62" spans="1:9" x14ac:dyDescent="0.2">
      <c r="A62" s="33"/>
      <c r="B62" s="144"/>
      <c r="C62" s="87" t="s">
        <v>55</v>
      </c>
      <c r="D62" s="41"/>
      <c r="E62" s="45"/>
      <c r="F62" s="88">
        <f>SUM(F56:F61)</f>
        <v>0</v>
      </c>
      <c r="G62" s="88">
        <f>SUM(G56:G61)</f>
        <v>0</v>
      </c>
      <c r="H62" s="88">
        <f>SUM(H56:H61)</f>
        <v>0</v>
      </c>
      <c r="I62" s="33"/>
    </row>
    <row r="63" spans="1:9" x14ac:dyDescent="0.2">
      <c r="A63" s="33"/>
      <c r="B63" s="144"/>
      <c r="C63" s="82"/>
      <c r="D63" s="41"/>
      <c r="E63" s="45"/>
      <c r="F63" s="30"/>
      <c r="G63" s="30"/>
      <c r="H63" s="30"/>
      <c r="I63" s="33"/>
    </row>
    <row r="64" spans="1:9" x14ac:dyDescent="0.2">
      <c r="A64" s="33"/>
      <c r="B64" s="144"/>
      <c r="C64" s="81" t="s">
        <v>44</v>
      </c>
      <c r="D64" s="41"/>
      <c r="E64" s="45"/>
      <c r="F64" s="41"/>
      <c r="G64" s="41"/>
      <c r="H64" s="41"/>
      <c r="I64" s="33"/>
    </row>
    <row r="65" spans="1:12" x14ac:dyDescent="0.2">
      <c r="A65" s="33"/>
      <c r="B65" s="144">
        <v>32</v>
      </c>
      <c r="C65" s="82" t="s">
        <v>56</v>
      </c>
      <c r="D65" s="26" t="s">
        <v>50</v>
      </c>
      <c r="E65" s="27">
        <v>78.8</v>
      </c>
      <c r="F65" s="100"/>
      <c r="G65" s="29">
        <f>F65*0.21</f>
        <v>0</v>
      </c>
      <c r="H65" s="29">
        <f>G65+F65</f>
        <v>0</v>
      </c>
      <c r="I65" s="33"/>
    </row>
    <row r="66" spans="1:12" x14ac:dyDescent="0.2">
      <c r="A66" s="33"/>
      <c r="B66" s="144">
        <v>33</v>
      </c>
      <c r="C66" s="82" t="s">
        <v>57</v>
      </c>
      <c r="D66" s="26" t="s">
        <v>17</v>
      </c>
      <c r="E66" s="27">
        <v>60</v>
      </c>
      <c r="F66" s="100"/>
      <c r="G66" s="29">
        <f t="shared" ref="G66:G68" si="8">F66*0.21</f>
        <v>0</v>
      </c>
      <c r="H66" s="29">
        <f t="shared" ref="H66:H68" si="9">G66+F66</f>
        <v>0</v>
      </c>
      <c r="I66" s="33"/>
    </row>
    <row r="67" spans="1:12" x14ac:dyDescent="0.2">
      <c r="A67" s="33"/>
      <c r="B67" s="144">
        <v>34</v>
      </c>
      <c r="C67" s="94" t="s">
        <v>69</v>
      </c>
      <c r="D67" s="26" t="s">
        <v>17</v>
      </c>
      <c r="E67" s="27">
        <v>30</v>
      </c>
      <c r="F67" s="100"/>
      <c r="G67" s="29">
        <f t="shared" si="8"/>
        <v>0</v>
      </c>
      <c r="H67" s="29">
        <f t="shared" si="9"/>
        <v>0</v>
      </c>
      <c r="I67" s="33"/>
    </row>
    <row r="68" spans="1:12" x14ac:dyDescent="0.2">
      <c r="A68" s="33"/>
      <c r="B68" s="148">
        <v>35</v>
      </c>
      <c r="C68" s="82" t="s">
        <v>40</v>
      </c>
      <c r="D68" s="26" t="s">
        <v>25</v>
      </c>
      <c r="E68" s="27">
        <v>1</v>
      </c>
      <c r="F68" s="100"/>
      <c r="G68" s="29">
        <f t="shared" si="8"/>
        <v>0</v>
      </c>
      <c r="H68" s="29">
        <f t="shared" si="9"/>
        <v>0</v>
      </c>
      <c r="I68" s="33"/>
    </row>
    <row r="69" spans="1:12" x14ac:dyDescent="0.2">
      <c r="A69" s="33"/>
      <c r="B69" s="144"/>
      <c r="C69" s="87" t="s">
        <v>58</v>
      </c>
      <c r="D69" s="89"/>
      <c r="E69" s="89"/>
      <c r="F69" s="88">
        <f>SUM(F65:F68)</f>
        <v>0</v>
      </c>
      <c r="G69" s="88">
        <f>SUM(G65:G68)</f>
        <v>0</v>
      </c>
      <c r="H69" s="88">
        <f>SUM(H65:H68)</f>
        <v>0</v>
      </c>
      <c r="I69" s="33"/>
    </row>
    <row r="70" spans="1:12" x14ac:dyDescent="0.2">
      <c r="A70" s="33"/>
      <c r="B70" s="146" t="s">
        <v>11</v>
      </c>
      <c r="C70" s="32" t="s">
        <v>42</v>
      </c>
      <c r="D70" s="44"/>
      <c r="E70" s="44"/>
      <c r="F70" s="31">
        <f>F69+F62</f>
        <v>0</v>
      </c>
      <c r="G70" s="31">
        <f>G69+G62</f>
        <v>0</v>
      </c>
      <c r="H70" s="31">
        <f>H69+H62</f>
        <v>0</v>
      </c>
      <c r="I70" s="33"/>
    </row>
    <row r="71" spans="1:12" x14ac:dyDescent="0.2">
      <c r="A71" s="33"/>
      <c r="B71" s="142"/>
      <c r="C71" s="84"/>
      <c r="D71" s="33"/>
      <c r="E71" s="33"/>
      <c r="F71" s="33"/>
      <c r="G71" s="33"/>
      <c r="H71" s="33"/>
      <c r="I71" s="33"/>
    </row>
    <row r="72" spans="1:12" ht="51" x14ac:dyDescent="0.2">
      <c r="A72" s="33"/>
      <c r="B72" s="149">
        <v>36</v>
      </c>
      <c r="C72" s="95" t="s">
        <v>61</v>
      </c>
      <c r="D72" s="96" t="s">
        <v>62</v>
      </c>
      <c r="E72" s="97">
        <v>1</v>
      </c>
      <c r="F72" s="98">
        <v>0</v>
      </c>
      <c r="G72" s="99">
        <f>F72*0.21</f>
        <v>0</v>
      </c>
      <c r="H72" s="99">
        <f>G72+F72</f>
        <v>0</v>
      </c>
      <c r="I72" s="151"/>
      <c r="J72" s="152"/>
      <c r="K72" s="152"/>
      <c r="L72" s="152"/>
    </row>
    <row r="73" spans="1:12" x14ac:dyDescent="0.2">
      <c r="A73" s="33"/>
      <c r="B73" s="33"/>
      <c r="C73" s="84"/>
      <c r="D73" s="33"/>
      <c r="E73" s="33"/>
      <c r="F73" s="33"/>
      <c r="G73" s="33"/>
      <c r="H73" s="33"/>
      <c r="I73" s="33"/>
    </row>
    <row r="74" spans="1:12" x14ac:dyDescent="0.2">
      <c r="A74" s="33"/>
      <c r="B74" s="33"/>
      <c r="C74" s="84"/>
      <c r="D74" s="33"/>
      <c r="E74" s="33"/>
      <c r="F74" s="33"/>
      <c r="G74" s="33"/>
      <c r="H74" s="33"/>
      <c r="I74" s="33"/>
    </row>
    <row r="75" spans="1:12" ht="11.25" customHeight="1" x14ac:dyDescent="0.2">
      <c r="A75" s="33"/>
      <c r="B75" s="33"/>
      <c r="C75" s="84"/>
      <c r="D75" s="33"/>
      <c r="E75" s="33"/>
      <c r="F75" s="33"/>
      <c r="G75" s="33"/>
      <c r="H75" s="33"/>
      <c r="I75" s="33"/>
    </row>
    <row r="76" spans="1:12" ht="18" x14ac:dyDescent="0.25">
      <c r="A76" s="33"/>
      <c r="B76" s="33"/>
      <c r="C76" s="68" t="s">
        <v>12</v>
      </c>
      <c r="D76" s="33"/>
      <c r="E76" s="33"/>
      <c r="F76" s="33"/>
      <c r="G76" s="25">
        <f>F41+F50+F70+F72</f>
        <v>0</v>
      </c>
      <c r="H76" s="33"/>
      <c r="I76" s="33"/>
    </row>
    <row r="77" spans="1:12" ht="18" x14ac:dyDescent="0.25">
      <c r="A77" s="33"/>
      <c r="B77" s="33"/>
      <c r="C77" s="68" t="s">
        <v>13</v>
      </c>
      <c r="D77" s="33"/>
      <c r="E77" s="33"/>
      <c r="F77" s="39"/>
      <c r="G77" s="25">
        <f>G76*0.21</f>
        <v>0</v>
      </c>
      <c r="H77" s="33"/>
      <c r="I77" s="33"/>
    </row>
    <row r="78" spans="1:12" ht="18" x14ac:dyDescent="0.25">
      <c r="A78" s="33"/>
      <c r="B78" s="33"/>
      <c r="C78" s="68" t="s">
        <v>14</v>
      </c>
      <c r="D78" s="33"/>
      <c r="E78" s="33"/>
      <c r="F78" s="85"/>
      <c r="G78" s="86">
        <f>G76+G77</f>
        <v>0</v>
      </c>
      <c r="H78" s="33"/>
      <c r="I78" s="33"/>
    </row>
    <row r="79" spans="1:12" ht="15.75" x14ac:dyDescent="0.25">
      <c r="A79" s="10"/>
      <c r="B79" s="10"/>
      <c r="C79" s="10"/>
      <c r="D79" s="10"/>
      <c r="E79" s="10"/>
      <c r="F79" s="3"/>
      <c r="G79" s="3"/>
    </row>
    <row r="80" spans="1:12" x14ac:dyDescent="0.2">
      <c r="A80" s="1"/>
      <c r="B80" s="2"/>
      <c r="C80" s="3"/>
      <c r="D80" s="3"/>
      <c r="E80" s="4"/>
      <c r="F80" s="6"/>
      <c r="G80" s="6"/>
    </row>
    <row r="81" spans="1:9" ht="18" x14ac:dyDescent="0.25">
      <c r="A81" s="5"/>
      <c r="B81" s="5"/>
      <c r="C81" s="5"/>
      <c r="D81" s="5"/>
      <c r="E81" s="5"/>
      <c r="F81" s="7"/>
      <c r="G81" s="8"/>
    </row>
    <row r="82" spans="1:9" x14ac:dyDescent="0.2">
      <c r="A82" s="5"/>
      <c r="B82" s="105" t="s">
        <v>76</v>
      </c>
      <c r="C82" s="106"/>
      <c r="D82" s="106"/>
      <c r="E82" s="106"/>
      <c r="F82" s="106"/>
      <c r="G82" s="106"/>
      <c r="H82" s="107"/>
      <c r="I82" s="108"/>
    </row>
    <row r="83" spans="1:9" x14ac:dyDescent="0.2">
      <c r="A83" s="5"/>
      <c r="B83" s="109" t="s">
        <v>77</v>
      </c>
      <c r="I83" s="110"/>
    </row>
    <row r="84" spans="1:9" x14ac:dyDescent="0.2">
      <c r="A84" s="5"/>
      <c r="B84" s="150"/>
      <c r="C84" s="150"/>
      <c r="D84" s="150"/>
      <c r="E84" s="150"/>
      <c r="F84" s="150"/>
      <c r="G84" s="150"/>
      <c r="H84" s="150"/>
      <c r="I84" s="111"/>
    </row>
    <row r="85" spans="1:9" x14ac:dyDescent="0.2">
      <c r="B85" s="112"/>
      <c r="C85" s="112"/>
      <c r="D85" s="112"/>
      <c r="E85" s="112"/>
      <c r="F85" s="112"/>
      <c r="G85" s="112"/>
      <c r="H85" s="112"/>
      <c r="I85" s="111"/>
    </row>
    <row r="86" spans="1:9" x14ac:dyDescent="0.2">
      <c r="B86" s="113" t="s">
        <v>78</v>
      </c>
      <c r="C86" s="150"/>
      <c r="D86" s="150"/>
      <c r="E86" s="150"/>
      <c r="F86" s="150"/>
      <c r="G86" s="150"/>
      <c r="H86" s="150"/>
      <c r="I86" s="150"/>
    </row>
    <row r="87" spans="1:9" x14ac:dyDescent="0.2">
      <c r="B87" s="112"/>
      <c r="C87" s="112"/>
      <c r="D87" s="112"/>
      <c r="E87" s="112"/>
      <c r="F87" s="112"/>
      <c r="G87" s="112"/>
      <c r="H87" s="112"/>
    </row>
    <row r="88" spans="1:9" x14ac:dyDescent="0.2">
      <c r="B88" s="112"/>
      <c r="C88" s="112"/>
      <c r="D88" s="112"/>
      <c r="E88" s="112"/>
      <c r="F88" s="112"/>
      <c r="G88" s="112"/>
      <c r="H88" s="112"/>
    </row>
    <row r="89" spans="1:9" x14ac:dyDescent="0.2">
      <c r="B89" s="150" t="s">
        <v>79</v>
      </c>
      <c r="C89" s="150"/>
      <c r="D89" s="112"/>
      <c r="E89" s="112"/>
      <c r="F89" s="112"/>
      <c r="G89" s="112"/>
      <c r="H89" s="112"/>
    </row>
  </sheetData>
  <protectedRanges>
    <protectedRange sqref="H82 B84:H89" name="Oblast3_1"/>
    <protectedRange sqref="B84:H89" name="Oblast2_1"/>
  </protectedRanges>
  <mergeCells count="10">
    <mergeCell ref="B84:H84"/>
    <mergeCell ref="C86:I86"/>
    <mergeCell ref="B89:C89"/>
    <mergeCell ref="I72:L72"/>
    <mergeCell ref="A2:G2"/>
    <mergeCell ref="A14:B14"/>
    <mergeCell ref="A15:B15"/>
    <mergeCell ref="C14:F14"/>
    <mergeCell ref="C15:F15"/>
    <mergeCell ref="C18:H19"/>
  </mergeCells>
  <conditionalFormatting sqref="H82">
    <cfRule type="cellIs" dxfId="0" priority="1" stopIfTrue="1" operator="greaterThan">
      <formula>0</formula>
    </cfRule>
  </conditionalFormatting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Elenka</dc:creator>
  <cp:lastModifiedBy>Seidlová Andrea</cp:lastModifiedBy>
  <cp:lastPrinted>2016-08-09T21:21:14Z</cp:lastPrinted>
  <dcterms:created xsi:type="dcterms:W3CDTF">2015-06-07T19:11:05Z</dcterms:created>
  <dcterms:modified xsi:type="dcterms:W3CDTF">2016-08-12T13:20:07Z</dcterms:modified>
</cp:coreProperties>
</file>