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hros\Documents\01 Zakázky rozpracované\99 Zkušební\Fr\"/>
    </mc:Choice>
  </mc:AlternateContent>
  <bookViews>
    <workbookView xWindow="0" yWindow="0" windowWidth="28800" windowHeight="14235"/>
  </bookViews>
  <sheets>
    <sheet name="Uchazeč" sheetId="1" r:id="rId1"/>
    <sheet name="Stavba" sheetId="2" r:id="rId2"/>
    <sheet name="0000 17050010 " sheetId="3" r:id="rId3"/>
  </sheets>
  <definedNames>
    <definedName name="cisloobjektu">#REF!</definedName>
    <definedName name="CisloStavby" localSheetId="1">Stavba!$D$5</definedName>
    <definedName name="cislostavby">#REF!</definedName>
    <definedName name="dadresa">Stavba!#REF!</definedName>
    <definedName name="Datum">#REF!</definedName>
    <definedName name="DIČ">Stavba!#REF!</definedName>
    <definedName name="Dil">#REF!</definedName>
    <definedName name="dmisto">Stavba!#REF!</definedName>
    <definedName name="Dodavka">#REF!</definedName>
    <definedName name="Dodavka0">'0000 17050010 '!#REF!</definedName>
    <definedName name="dpsc">Stavba!#REF!</definedName>
    <definedName name="HSV">#REF!</definedName>
    <definedName name="HSV0">'0000 17050010 '!#REF!</definedName>
    <definedName name="HZS">#REF!</definedName>
    <definedName name="HZS0">'0000 17050010 '!#REF!</definedName>
    <definedName name="IČO">Stavba!#REF!</definedName>
    <definedName name="JKSO">#REF!</definedName>
    <definedName name="MJ">#REF!</definedName>
    <definedName name="Mont">#REF!</definedName>
    <definedName name="Montaz0">'0000 17050010 '!#REF!</definedName>
    <definedName name="NazevDilu">#REF!</definedName>
    <definedName name="NazevObjektu" localSheetId="1">Stavba!$C$28</definedName>
    <definedName name="nazevobjektu">#REF!</definedName>
    <definedName name="NazevStavby" localSheetId="1">Stavba!$E$5</definedName>
    <definedName name="nazevstavby">#REF!</definedName>
    <definedName name="_xlnm.Print_Titles" localSheetId="2">'0000 17050010 '!$1:$6</definedName>
    <definedName name="Objednatel" localSheetId="1">Stavba!$D$8</definedName>
    <definedName name="Objednatel">#REF!</definedName>
    <definedName name="Objekt">Stavba!$B$28</definedName>
    <definedName name="_xlnm.Print_Area" localSheetId="2">'0000 17050010 '!$A$1:$K$831</definedName>
    <definedName name="_xlnm.Print_Area" localSheetId="1">Stavba!$A$1:$I$34</definedName>
    <definedName name="odic">Stavba!$J$9</definedName>
    <definedName name="oico">Stavba!$J$8</definedName>
    <definedName name="omisto">Stavba!$D$10</definedName>
    <definedName name="onazev">Stavba!$D$9</definedName>
    <definedName name="opsc">Stavba!$C$10</definedName>
    <definedName name="PocetMJ">#REF!</definedName>
    <definedName name="Poznamka">#REF!</definedName>
    <definedName name="Projektant">#REF!</definedName>
    <definedName name="PSV">#REF!</definedName>
    <definedName name="PSV0">'0000 17050010 '!#REF!</definedName>
    <definedName name="SloupecCC">'0000 17050010 '!$G$6</definedName>
    <definedName name="SloupecCDH">'0000 17050010 '!$K$6</definedName>
    <definedName name="SloupecCisloPol">'0000 17050010 '!$B$6</definedName>
    <definedName name="SloupecCH">'0000 17050010 '!$I$6</definedName>
    <definedName name="SloupecJC">'0000 17050010 '!$F$6</definedName>
    <definedName name="SloupecJDH">'0000 17050010 '!$J$6</definedName>
    <definedName name="SloupecJDM">'0000 17050010 '!$J$6</definedName>
    <definedName name="SloupecJH">'0000 17050010 '!$H$6</definedName>
    <definedName name="SloupecMJ">'0000 17050010 '!$D$6</definedName>
    <definedName name="SloupecMnozstvi">'0000 17050010 '!$E$6</definedName>
    <definedName name="SloupecNazPol">'0000 17050010 '!$C$6</definedName>
    <definedName name="SloupecPC">'0000 17050010 '!$A$6</definedName>
    <definedName name="solver_lin" localSheetId="2" hidden="1">0</definedName>
    <definedName name="solver_num" localSheetId="2" hidden="1">0</definedName>
    <definedName name="solver_opt" localSheetId="2" hidden="1">'0000 17050010 '!#REF!</definedName>
    <definedName name="solver_typ" localSheetId="2" hidden="1">1</definedName>
    <definedName name="solver_val" localSheetId="2" hidden="1">0</definedName>
    <definedName name="StavbaCelkem">Stavba!$F$30</definedName>
    <definedName name="Typ">'0000 17050010 '!#REF!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1">Stavba!#REF!</definedName>
    <definedName name="Zhotovitel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26" i="3" l="1"/>
  <c r="I826" i="3"/>
  <c r="G826" i="3"/>
  <c r="AZ826" i="3" s="1"/>
  <c r="K825" i="3"/>
  <c r="I825" i="3"/>
  <c r="G825" i="3"/>
  <c r="AZ825" i="3" s="1"/>
  <c r="K824" i="3"/>
  <c r="I824" i="3"/>
  <c r="G824" i="3"/>
  <c r="AZ824" i="3" s="1"/>
  <c r="K823" i="3"/>
  <c r="I823" i="3"/>
  <c r="G823" i="3"/>
  <c r="AZ823" i="3" s="1"/>
  <c r="K822" i="3"/>
  <c r="I822" i="3"/>
  <c r="G822" i="3"/>
  <c r="AZ822" i="3" s="1"/>
  <c r="K821" i="3"/>
  <c r="I821" i="3"/>
  <c r="G821" i="3"/>
  <c r="AZ821" i="3" s="1"/>
  <c r="K820" i="3"/>
  <c r="I820" i="3"/>
  <c r="G820" i="3"/>
  <c r="AZ820" i="3" s="1"/>
  <c r="K819" i="3"/>
  <c r="I819" i="3"/>
  <c r="G819" i="3"/>
  <c r="AZ819" i="3" s="1"/>
  <c r="K816" i="3"/>
  <c r="K817" i="3" s="1"/>
  <c r="X817" i="3" s="1"/>
  <c r="I816" i="3"/>
  <c r="G816" i="3"/>
  <c r="AZ816" i="3" s="1"/>
  <c r="I817" i="3"/>
  <c r="Y817" i="3" s="1"/>
  <c r="K813" i="3"/>
  <c r="K814" i="3" s="1"/>
  <c r="X814" i="3" s="1"/>
  <c r="I813" i="3"/>
  <c r="G813" i="3"/>
  <c r="AZ813" i="3" s="1"/>
  <c r="I814" i="3"/>
  <c r="Y814" i="3" s="1"/>
  <c r="K809" i="3"/>
  <c r="I809" i="3"/>
  <c r="G809" i="3"/>
  <c r="AZ809" i="3" s="1"/>
  <c r="K808" i="3"/>
  <c r="I808" i="3"/>
  <c r="G808" i="3"/>
  <c r="AZ808" i="3" s="1"/>
  <c r="K807" i="3"/>
  <c r="I807" i="3"/>
  <c r="G807" i="3"/>
  <c r="AZ807" i="3" s="1"/>
  <c r="K806" i="3"/>
  <c r="I806" i="3"/>
  <c r="G806" i="3"/>
  <c r="AZ806" i="3" s="1"/>
  <c r="K805" i="3"/>
  <c r="I805" i="3"/>
  <c r="G805" i="3"/>
  <c r="AZ805" i="3" s="1"/>
  <c r="K804" i="3"/>
  <c r="I804" i="3"/>
  <c r="G804" i="3"/>
  <c r="AZ804" i="3" s="1"/>
  <c r="BD803" i="3"/>
  <c r="BD802" i="3"/>
  <c r="BD801" i="3"/>
  <c r="K800" i="3"/>
  <c r="I800" i="3"/>
  <c r="G800" i="3"/>
  <c r="AZ800" i="3" s="1"/>
  <c r="BD799" i="3"/>
  <c r="K798" i="3"/>
  <c r="I798" i="3"/>
  <c r="G798" i="3"/>
  <c r="AZ798" i="3" s="1"/>
  <c r="K795" i="3"/>
  <c r="I795" i="3"/>
  <c r="G795" i="3"/>
  <c r="AZ795" i="3" s="1"/>
  <c r="K794" i="3"/>
  <c r="I794" i="3"/>
  <c r="G794" i="3"/>
  <c r="AZ794" i="3" s="1"/>
  <c r="K793" i="3"/>
  <c r="I793" i="3"/>
  <c r="G793" i="3"/>
  <c r="AZ793" i="3" s="1"/>
  <c r="K792" i="3"/>
  <c r="I792" i="3"/>
  <c r="G792" i="3"/>
  <c r="AZ792" i="3" s="1"/>
  <c r="K791" i="3"/>
  <c r="I791" i="3"/>
  <c r="G791" i="3"/>
  <c r="AZ791" i="3" s="1"/>
  <c r="K790" i="3"/>
  <c r="I790" i="3"/>
  <c r="G790" i="3"/>
  <c r="AZ790" i="3" s="1"/>
  <c r="BD789" i="3"/>
  <c r="BD788" i="3"/>
  <c r="BD787" i="3"/>
  <c r="K786" i="3"/>
  <c r="I786" i="3"/>
  <c r="G786" i="3"/>
  <c r="AZ786" i="3" s="1"/>
  <c r="BD785" i="3"/>
  <c r="BD784" i="3"/>
  <c r="BD783" i="3"/>
  <c r="K782" i="3"/>
  <c r="I782" i="3"/>
  <c r="I796" i="3" s="1"/>
  <c r="Y796" i="3" s="1"/>
  <c r="G782" i="3"/>
  <c r="AZ782" i="3" s="1"/>
  <c r="K796" i="3"/>
  <c r="X796" i="3" s="1"/>
  <c r="K779" i="3"/>
  <c r="I779" i="3"/>
  <c r="G779" i="3"/>
  <c r="AZ779" i="3" s="1"/>
  <c r="K778" i="3"/>
  <c r="I778" i="3"/>
  <c r="G778" i="3"/>
  <c r="AZ778" i="3" s="1"/>
  <c r="K777" i="3"/>
  <c r="I777" i="3"/>
  <c r="G777" i="3"/>
  <c r="AZ777" i="3" s="1"/>
  <c r="K776" i="3"/>
  <c r="I776" i="3"/>
  <c r="G776" i="3"/>
  <c r="AZ776" i="3" s="1"/>
  <c r="K775" i="3"/>
  <c r="I775" i="3"/>
  <c r="G775" i="3"/>
  <c r="AZ775" i="3" s="1"/>
  <c r="K774" i="3"/>
  <c r="I774" i="3"/>
  <c r="G774" i="3"/>
  <c r="AZ774" i="3" s="1"/>
  <c r="BD773" i="3"/>
  <c r="BD772" i="3"/>
  <c r="BD771" i="3"/>
  <c r="BD770" i="3"/>
  <c r="K768" i="3"/>
  <c r="I768" i="3"/>
  <c r="G768" i="3"/>
  <c r="AZ768" i="3" s="1"/>
  <c r="BD767" i="3"/>
  <c r="BD766" i="3"/>
  <c r="K765" i="3"/>
  <c r="I765" i="3"/>
  <c r="G765" i="3"/>
  <c r="AZ765" i="3" s="1"/>
  <c r="K762" i="3"/>
  <c r="I762" i="3"/>
  <c r="G762" i="3"/>
  <c r="AZ762" i="3" s="1"/>
  <c r="K761" i="3"/>
  <c r="I761" i="3"/>
  <c r="G761" i="3"/>
  <c r="AZ761" i="3" s="1"/>
  <c r="K760" i="3"/>
  <c r="I760" i="3"/>
  <c r="G760" i="3"/>
  <c r="AZ760" i="3" s="1"/>
  <c r="K759" i="3"/>
  <c r="I759" i="3"/>
  <c r="G759" i="3"/>
  <c r="AZ759" i="3" s="1"/>
  <c r="K758" i="3"/>
  <c r="I758" i="3"/>
  <c r="G758" i="3"/>
  <c r="AZ758" i="3" s="1"/>
  <c r="K757" i="3"/>
  <c r="I757" i="3"/>
  <c r="G757" i="3"/>
  <c r="AZ757" i="3" s="1"/>
  <c r="BD756" i="3"/>
  <c r="K755" i="3"/>
  <c r="I755" i="3"/>
  <c r="G755" i="3"/>
  <c r="AZ755" i="3" s="1"/>
  <c r="BD754" i="3"/>
  <c r="K753" i="3"/>
  <c r="I753" i="3"/>
  <c r="G753" i="3"/>
  <c r="AZ753" i="3" s="1"/>
  <c r="BD752" i="3"/>
  <c r="K751" i="3"/>
  <c r="I751" i="3"/>
  <c r="G751" i="3"/>
  <c r="AZ751" i="3" s="1"/>
  <c r="BD750" i="3"/>
  <c r="K749" i="3"/>
  <c r="I749" i="3"/>
  <c r="G749" i="3"/>
  <c r="AZ749" i="3" s="1"/>
  <c r="BD748" i="3"/>
  <c r="K747" i="3"/>
  <c r="I747" i="3"/>
  <c r="G747" i="3"/>
  <c r="AZ747" i="3" s="1"/>
  <c r="BD746" i="3"/>
  <c r="K745" i="3"/>
  <c r="I745" i="3"/>
  <c r="G745" i="3"/>
  <c r="AZ745" i="3" s="1"/>
  <c r="BD744" i="3"/>
  <c r="BD743" i="3"/>
  <c r="K742" i="3"/>
  <c r="I742" i="3"/>
  <c r="G742" i="3"/>
  <c r="AZ742" i="3" s="1"/>
  <c r="BD741" i="3"/>
  <c r="K740" i="3"/>
  <c r="I740" i="3"/>
  <c r="G740" i="3"/>
  <c r="AZ740" i="3" s="1"/>
  <c r="BD739" i="3"/>
  <c r="K738" i="3"/>
  <c r="I738" i="3"/>
  <c r="G738" i="3"/>
  <c r="AZ738" i="3" s="1"/>
  <c r="BD737" i="3"/>
  <c r="K736" i="3"/>
  <c r="I736" i="3"/>
  <c r="G736" i="3"/>
  <c r="AZ736" i="3" s="1"/>
  <c r="BD735" i="3"/>
  <c r="BD734" i="3"/>
  <c r="BD733" i="3"/>
  <c r="K732" i="3"/>
  <c r="K763" i="3" s="1"/>
  <c r="X763" i="3" s="1"/>
  <c r="I732" i="3"/>
  <c r="G732" i="3"/>
  <c r="AZ732" i="3" s="1"/>
  <c r="K729" i="3"/>
  <c r="I729" i="3"/>
  <c r="G729" i="3"/>
  <c r="AZ729" i="3" s="1"/>
  <c r="K728" i="3"/>
  <c r="I728" i="3"/>
  <c r="G728" i="3"/>
  <c r="AZ728" i="3" s="1"/>
  <c r="K727" i="3"/>
  <c r="I727" i="3"/>
  <c r="G727" i="3"/>
  <c r="AZ727" i="3" s="1"/>
  <c r="K726" i="3"/>
  <c r="I726" i="3"/>
  <c r="G726" i="3"/>
  <c r="AZ726" i="3" s="1"/>
  <c r="K725" i="3"/>
  <c r="I725" i="3"/>
  <c r="G725" i="3"/>
  <c r="AZ725" i="3" s="1"/>
  <c r="K724" i="3"/>
  <c r="I724" i="3"/>
  <c r="G724" i="3"/>
  <c r="AZ724" i="3" s="1"/>
  <c r="BD723" i="3"/>
  <c r="BD722" i="3"/>
  <c r="K721" i="3"/>
  <c r="I721" i="3"/>
  <c r="G721" i="3"/>
  <c r="AZ721" i="3" s="1"/>
  <c r="BD720" i="3"/>
  <c r="BD719" i="3"/>
  <c r="BD718" i="3"/>
  <c r="K717" i="3"/>
  <c r="I717" i="3"/>
  <c r="G717" i="3"/>
  <c r="AZ717" i="3" s="1"/>
  <c r="BD716" i="3"/>
  <c r="K715" i="3"/>
  <c r="I715" i="3"/>
  <c r="G715" i="3"/>
  <c r="AZ715" i="3" s="1"/>
  <c r="BD714" i="3"/>
  <c r="K713" i="3"/>
  <c r="I713" i="3"/>
  <c r="G713" i="3"/>
  <c r="AZ713" i="3" s="1"/>
  <c r="BD712" i="3"/>
  <c r="K711" i="3"/>
  <c r="I711" i="3"/>
  <c r="G711" i="3"/>
  <c r="AZ711" i="3" s="1"/>
  <c r="BD710" i="3"/>
  <c r="K709" i="3"/>
  <c r="I709" i="3"/>
  <c r="G709" i="3"/>
  <c r="AZ709" i="3" s="1"/>
  <c r="BD708" i="3"/>
  <c r="K707" i="3"/>
  <c r="I707" i="3"/>
  <c r="G707" i="3"/>
  <c r="AZ707" i="3" s="1"/>
  <c r="BD706" i="3"/>
  <c r="BD705" i="3"/>
  <c r="K704" i="3"/>
  <c r="I704" i="3"/>
  <c r="G704" i="3"/>
  <c r="AZ704" i="3" s="1"/>
  <c r="BD703" i="3"/>
  <c r="K702" i="3"/>
  <c r="I702" i="3"/>
  <c r="G702" i="3"/>
  <c r="AZ702" i="3" s="1"/>
  <c r="BD701" i="3"/>
  <c r="BD700" i="3"/>
  <c r="BD699" i="3"/>
  <c r="BD698" i="3"/>
  <c r="BD697" i="3"/>
  <c r="BD696" i="3"/>
  <c r="K695" i="3"/>
  <c r="I695" i="3"/>
  <c r="G695" i="3"/>
  <c r="AZ695" i="3" s="1"/>
  <c r="K730" i="3"/>
  <c r="X730" i="3" s="1"/>
  <c r="K692" i="3"/>
  <c r="I692" i="3"/>
  <c r="G692" i="3"/>
  <c r="AZ692" i="3" s="1"/>
  <c r="K691" i="3"/>
  <c r="I691" i="3"/>
  <c r="G691" i="3"/>
  <c r="AZ691" i="3" s="1"/>
  <c r="K690" i="3"/>
  <c r="I690" i="3"/>
  <c r="G690" i="3"/>
  <c r="AZ690" i="3" s="1"/>
  <c r="K689" i="3"/>
  <c r="I689" i="3"/>
  <c r="G689" i="3"/>
  <c r="AZ689" i="3" s="1"/>
  <c r="K688" i="3"/>
  <c r="I688" i="3"/>
  <c r="G688" i="3"/>
  <c r="AZ688" i="3" s="1"/>
  <c r="K687" i="3"/>
  <c r="I687" i="3"/>
  <c r="G687" i="3"/>
  <c r="AZ687" i="3" s="1"/>
  <c r="BD686" i="3"/>
  <c r="K685" i="3"/>
  <c r="I685" i="3"/>
  <c r="G685" i="3"/>
  <c r="AZ685" i="3" s="1"/>
  <c r="BD684" i="3"/>
  <c r="K683" i="3"/>
  <c r="I683" i="3"/>
  <c r="G683" i="3"/>
  <c r="AZ683" i="3" s="1"/>
  <c r="K680" i="3"/>
  <c r="I680" i="3"/>
  <c r="G680" i="3"/>
  <c r="AZ680" i="3" s="1"/>
  <c r="K679" i="3"/>
  <c r="I679" i="3"/>
  <c r="G679" i="3"/>
  <c r="AZ679" i="3" s="1"/>
  <c r="K678" i="3"/>
  <c r="I678" i="3"/>
  <c r="G678" i="3"/>
  <c r="AZ678" i="3" s="1"/>
  <c r="K677" i="3"/>
  <c r="I677" i="3"/>
  <c r="G677" i="3"/>
  <c r="AZ677" i="3" s="1"/>
  <c r="K676" i="3"/>
  <c r="I676" i="3"/>
  <c r="G676" i="3"/>
  <c r="AZ676" i="3" s="1"/>
  <c r="K675" i="3"/>
  <c r="I675" i="3"/>
  <c r="G675" i="3"/>
  <c r="AZ675" i="3" s="1"/>
  <c r="BD674" i="3"/>
  <c r="K672" i="3"/>
  <c r="I672" i="3"/>
  <c r="G672" i="3"/>
  <c r="AZ672" i="3" s="1"/>
  <c r="BD671" i="3"/>
  <c r="K669" i="3"/>
  <c r="I669" i="3"/>
  <c r="G669" i="3"/>
  <c r="AZ669" i="3" s="1"/>
  <c r="BD668" i="3"/>
  <c r="K666" i="3"/>
  <c r="I666" i="3"/>
  <c r="G666" i="3"/>
  <c r="AZ666" i="3" s="1"/>
  <c r="BD665" i="3"/>
  <c r="K664" i="3"/>
  <c r="I664" i="3"/>
  <c r="G664" i="3"/>
  <c r="AZ664" i="3" s="1"/>
  <c r="BD663" i="3"/>
  <c r="K662" i="3"/>
  <c r="I662" i="3"/>
  <c r="G662" i="3"/>
  <c r="AZ662" i="3" s="1"/>
  <c r="BD661" i="3"/>
  <c r="K660" i="3"/>
  <c r="I660" i="3"/>
  <c r="G660" i="3"/>
  <c r="AZ660" i="3" s="1"/>
  <c r="BD659" i="3"/>
  <c r="K658" i="3"/>
  <c r="I658" i="3"/>
  <c r="G658" i="3"/>
  <c r="AZ658" i="3" s="1"/>
  <c r="BD657" i="3"/>
  <c r="BD656" i="3"/>
  <c r="BD655" i="3"/>
  <c r="K654" i="3"/>
  <c r="I654" i="3"/>
  <c r="G654" i="3"/>
  <c r="AZ654" i="3" s="1"/>
  <c r="BD653" i="3"/>
  <c r="K652" i="3"/>
  <c r="I652" i="3"/>
  <c r="G652" i="3"/>
  <c r="AZ652" i="3" s="1"/>
  <c r="BD651" i="3"/>
  <c r="K650" i="3"/>
  <c r="I650" i="3"/>
  <c r="G650" i="3"/>
  <c r="AZ650" i="3" s="1"/>
  <c r="BD649" i="3"/>
  <c r="K648" i="3"/>
  <c r="I648" i="3"/>
  <c r="G648" i="3"/>
  <c r="AZ648" i="3" s="1"/>
  <c r="BD647" i="3"/>
  <c r="BD646" i="3"/>
  <c r="K645" i="3"/>
  <c r="I645" i="3"/>
  <c r="G645" i="3"/>
  <c r="AZ645" i="3" s="1"/>
  <c r="BD644" i="3"/>
  <c r="K643" i="3"/>
  <c r="I643" i="3"/>
  <c r="G643" i="3"/>
  <c r="AZ643" i="3" s="1"/>
  <c r="BD642" i="3"/>
  <c r="K641" i="3"/>
  <c r="I641" i="3"/>
  <c r="G641" i="3"/>
  <c r="AZ641" i="3" s="1"/>
  <c r="BD640" i="3"/>
  <c r="K639" i="3"/>
  <c r="I639" i="3"/>
  <c r="G639" i="3"/>
  <c r="AZ639" i="3" s="1"/>
  <c r="K638" i="3"/>
  <c r="I638" i="3"/>
  <c r="G638" i="3"/>
  <c r="AZ638" i="3" s="1"/>
  <c r="BD637" i="3"/>
  <c r="K636" i="3"/>
  <c r="I636" i="3"/>
  <c r="G636" i="3"/>
  <c r="AZ636" i="3" s="1"/>
  <c r="BD635" i="3"/>
  <c r="K634" i="3"/>
  <c r="I634" i="3"/>
  <c r="G634" i="3"/>
  <c r="AZ634" i="3" s="1"/>
  <c r="BD633" i="3"/>
  <c r="BD632" i="3"/>
  <c r="BD631" i="3"/>
  <c r="K630" i="3"/>
  <c r="I630" i="3"/>
  <c r="G630" i="3"/>
  <c r="AZ630" i="3" s="1"/>
  <c r="BD629" i="3"/>
  <c r="K628" i="3"/>
  <c r="I628" i="3"/>
  <c r="G628" i="3"/>
  <c r="AZ628" i="3" s="1"/>
  <c r="BD627" i="3"/>
  <c r="BD626" i="3"/>
  <c r="K625" i="3"/>
  <c r="I625" i="3"/>
  <c r="G625" i="3"/>
  <c r="AZ625" i="3" s="1"/>
  <c r="BD624" i="3"/>
  <c r="K623" i="3"/>
  <c r="I623" i="3"/>
  <c r="G623" i="3"/>
  <c r="AZ623" i="3" s="1"/>
  <c r="BD622" i="3"/>
  <c r="K621" i="3"/>
  <c r="I621" i="3"/>
  <c r="G621" i="3"/>
  <c r="AZ621" i="3" s="1"/>
  <c r="BD620" i="3"/>
  <c r="BD619" i="3"/>
  <c r="K618" i="3"/>
  <c r="I618" i="3"/>
  <c r="G618" i="3"/>
  <c r="AZ618" i="3" s="1"/>
  <c r="K615" i="3"/>
  <c r="I615" i="3"/>
  <c r="G615" i="3"/>
  <c r="AZ615" i="3" s="1"/>
  <c r="K614" i="3"/>
  <c r="I614" i="3"/>
  <c r="G614" i="3"/>
  <c r="AZ614" i="3" s="1"/>
  <c r="K613" i="3"/>
  <c r="I613" i="3"/>
  <c r="G613" i="3"/>
  <c r="AZ613" i="3" s="1"/>
  <c r="K612" i="3"/>
  <c r="I612" i="3"/>
  <c r="G612" i="3"/>
  <c r="AZ612" i="3" s="1"/>
  <c r="K611" i="3"/>
  <c r="I611" i="3"/>
  <c r="G611" i="3"/>
  <c r="AZ611" i="3" s="1"/>
  <c r="K610" i="3"/>
  <c r="I610" i="3"/>
  <c r="G610" i="3"/>
  <c r="AZ610" i="3" s="1"/>
  <c r="K609" i="3"/>
  <c r="I609" i="3"/>
  <c r="G609" i="3"/>
  <c r="AZ609" i="3" s="1"/>
  <c r="K608" i="3"/>
  <c r="I608" i="3"/>
  <c r="G608" i="3"/>
  <c r="AZ608" i="3" s="1"/>
  <c r="BD607" i="3"/>
  <c r="K606" i="3"/>
  <c r="I606" i="3"/>
  <c r="G606" i="3"/>
  <c r="AZ606" i="3" s="1"/>
  <c r="BD605" i="3"/>
  <c r="K604" i="3"/>
  <c r="I604" i="3"/>
  <c r="G604" i="3"/>
  <c r="AZ604" i="3" s="1"/>
  <c r="BD603" i="3"/>
  <c r="K602" i="3"/>
  <c r="I602" i="3"/>
  <c r="G602" i="3"/>
  <c r="AZ602" i="3" s="1"/>
  <c r="BD601" i="3"/>
  <c r="BD600" i="3"/>
  <c r="K599" i="3"/>
  <c r="I599" i="3"/>
  <c r="G599" i="3"/>
  <c r="AZ599" i="3" s="1"/>
  <c r="BD598" i="3"/>
  <c r="BD597" i="3"/>
  <c r="BD596" i="3"/>
  <c r="K595" i="3"/>
  <c r="I595" i="3"/>
  <c r="G595" i="3"/>
  <c r="AZ595" i="3" s="1"/>
  <c r="BD594" i="3"/>
  <c r="BD593" i="3"/>
  <c r="K592" i="3"/>
  <c r="I592" i="3"/>
  <c r="G592" i="3"/>
  <c r="AZ592" i="3" s="1"/>
  <c r="BD591" i="3"/>
  <c r="BD590" i="3"/>
  <c r="K589" i="3"/>
  <c r="I589" i="3"/>
  <c r="G589" i="3"/>
  <c r="AZ589" i="3" s="1"/>
  <c r="BD588" i="3"/>
  <c r="BD587" i="3"/>
  <c r="K586" i="3"/>
  <c r="I586" i="3"/>
  <c r="G586" i="3"/>
  <c r="AZ586" i="3" s="1"/>
  <c r="BD585" i="3"/>
  <c r="K584" i="3"/>
  <c r="I584" i="3"/>
  <c r="G584" i="3"/>
  <c r="AZ584" i="3" s="1"/>
  <c r="BD583" i="3"/>
  <c r="K582" i="3"/>
  <c r="I582" i="3"/>
  <c r="G582" i="3"/>
  <c r="AZ582" i="3" s="1"/>
  <c r="BD581" i="3"/>
  <c r="BD580" i="3"/>
  <c r="K579" i="3"/>
  <c r="I579" i="3"/>
  <c r="G579" i="3"/>
  <c r="AZ579" i="3" s="1"/>
  <c r="BD578" i="3"/>
  <c r="BD577" i="3"/>
  <c r="BD576" i="3"/>
  <c r="BD575" i="3"/>
  <c r="BD574" i="3"/>
  <c r="BD573" i="3"/>
  <c r="BD572" i="3"/>
  <c r="BD571" i="3"/>
  <c r="K569" i="3"/>
  <c r="I569" i="3"/>
  <c r="G569" i="3"/>
  <c r="AZ569" i="3" s="1"/>
  <c r="BD568" i="3"/>
  <c r="K567" i="3"/>
  <c r="I567" i="3"/>
  <c r="G567" i="3"/>
  <c r="AZ567" i="3" s="1"/>
  <c r="K564" i="3"/>
  <c r="I564" i="3"/>
  <c r="G564" i="3"/>
  <c r="AZ564" i="3" s="1"/>
  <c r="K563" i="3"/>
  <c r="I563" i="3"/>
  <c r="G563" i="3"/>
  <c r="AZ563" i="3" s="1"/>
  <c r="K562" i="3"/>
  <c r="I562" i="3"/>
  <c r="G562" i="3"/>
  <c r="AZ562" i="3" s="1"/>
  <c r="K561" i="3"/>
  <c r="I561" i="3"/>
  <c r="G561" i="3"/>
  <c r="AZ561" i="3" s="1"/>
  <c r="K560" i="3"/>
  <c r="I560" i="3"/>
  <c r="G560" i="3"/>
  <c r="AZ560" i="3" s="1"/>
  <c r="K559" i="3"/>
  <c r="I559" i="3"/>
  <c r="G559" i="3"/>
  <c r="AZ559" i="3" s="1"/>
  <c r="BD558" i="3"/>
  <c r="BD557" i="3"/>
  <c r="BD556" i="3"/>
  <c r="K555" i="3"/>
  <c r="I555" i="3"/>
  <c r="G555" i="3"/>
  <c r="AZ555" i="3" s="1"/>
  <c r="BD554" i="3"/>
  <c r="K553" i="3"/>
  <c r="I553" i="3"/>
  <c r="G553" i="3"/>
  <c r="AZ553" i="3" s="1"/>
  <c r="BD552" i="3"/>
  <c r="K551" i="3"/>
  <c r="I551" i="3"/>
  <c r="G551" i="3"/>
  <c r="AZ551" i="3" s="1"/>
  <c r="K548" i="3"/>
  <c r="I548" i="3"/>
  <c r="G548" i="3"/>
  <c r="AZ548" i="3" s="1"/>
  <c r="K547" i="3"/>
  <c r="I547" i="3"/>
  <c r="G547" i="3"/>
  <c r="AZ547" i="3" s="1"/>
  <c r="K546" i="3"/>
  <c r="I546" i="3"/>
  <c r="G546" i="3"/>
  <c r="AZ546" i="3" s="1"/>
  <c r="K545" i="3"/>
  <c r="I545" i="3"/>
  <c r="G545" i="3"/>
  <c r="AZ545" i="3" s="1"/>
  <c r="K544" i="3"/>
  <c r="I544" i="3"/>
  <c r="G544" i="3"/>
  <c r="AZ544" i="3" s="1"/>
  <c r="K543" i="3"/>
  <c r="I543" i="3"/>
  <c r="G543" i="3"/>
  <c r="AZ543" i="3" s="1"/>
  <c r="K542" i="3"/>
  <c r="I542" i="3"/>
  <c r="G542" i="3"/>
  <c r="AZ542" i="3" s="1"/>
  <c r="BD541" i="3"/>
  <c r="K540" i="3"/>
  <c r="I540" i="3"/>
  <c r="G540" i="3"/>
  <c r="AZ540" i="3" s="1"/>
  <c r="BD539" i="3"/>
  <c r="K538" i="3"/>
  <c r="I538" i="3"/>
  <c r="G538" i="3"/>
  <c r="AZ538" i="3" s="1"/>
  <c r="BD537" i="3"/>
  <c r="K536" i="3"/>
  <c r="I536" i="3"/>
  <c r="G536" i="3"/>
  <c r="AZ536" i="3" s="1"/>
  <c r="BD535" i="3"/>
  <c r="K533" i="3"/>
  <c r="I533" i="3"/>
  <c r="G533" i="3"/>
  <c r="AZ533" i="3" s="1"/>
  <c r="BD532" i="3"/>
  <c r="K531" i="3"/>
  <c r="I531" i="3"/>
  <c r="G531" i="3"/>
  <c r="AZ531" i="3" s="1"/>
  <c r="BD530" i="3"/>
  <c r="K529" i="3"/>
  <c r="I529" i="3"/>
  <c r="G529" i="3"/>
  <c r="AZ529" i="3" s="1"/>
  <c r="BD528" i="3"/>
  <c r="K527" i="3"/>
  <c r="I527" i="3"/>
  <c r="G527" i="3"/>
  <c r="AZ527" i="3" s="1"/>
  <c r="BD526" i="3"/>
  <c r="K525" i="3"/>
  <c r="I525" i="3"/>
  <c r="G525" i="3"/>
  <c r="AZ525" i="3" s="1"/>
  <c r="BD524" i="3"/>
  <c r="K523" i="3"/>
  <c r="I523" i="3"/>
  <c r="G523" i="3"/>
  <c r="AZ523" i="3" s="1"/>
  <c r="BD522" i="3"/>
  <c r="K521" i="3"/>
  <c r="I521" i="3"/>
  <c r="G521" i="3"/>
  <c r="AZ521" i="3" s="1"/>
  <c r="BD520" i="3"/>
  <c r="K519" i="3"/>
  <c r="I519" i="3"/>
  <c r="G519" i="3"/>
  <c r="AZ519" i="3" s="1"/>
  <c r="BD518" i="3"/>
  <c r="K517" i="3"/>
  <c r="I517" i="3"/>
  <c r="G517" i="3"/>
  <c r="AZ517" i="3" s="1"/>
  <c r="BD516" i="3"/>
  <c r="K515" i="3"/>
  <c r="I515" i="3"/>
  <c r="G515" i="3"/>
  <c r="AZ515" i="3" s="1"/>
  <c r="BD514" i="3"/>
  <c r="K513" i="3"/>
  <c r="I513" i="3"/>
  <c r="I549" i="3" s="1"/>
  <c r="Y549" i="3" s="1"/>
  <c r="G513" i="3"/>
  <c r="AZ513" i="3" s="1"/>
  <c r="K549" i="3"/>
  <c r="X549" i="3" s="1"/>
  <c r="K510" i="3"/>
  <c r="I510" i="3"/>
  <c r="G510" i="3"/>
  <c r="AZ510" i="3" s="1"/>
  <c r="K509" i="3"/>
  <c r="I509" i="3"/>
  <c r="G509" i="3"/>
  <c r="AZ509" i="3" s="1"/>
  <c r="K508" i="3"/>
  <c r="I508" i="3"/>
  <c r="G508" i="3"/>
  <c r="AZ508" i="3" s="1"/>
  <c r="K507" i="3"/>
  <c r="I507" i="3"/>
  <c r="G507" i="3"/>
  <c r="AZ507" i="3" s="1"/>
  <c r="K506" i="3"/>
  <c r="I506" i="3"/>
  <c r="G506" i="3"/>
  <c r="AZ506" i="3" s="1"/>
  <c r="K505" i="3"/>
  <c r="I505" i="3"/>
  <c r="G505" i="3"/>
  <c r="AZ505" i="3" s="1"/>
  <c r="K504" i="3"/>
  <c r="I504" i="3"/>
  <c r="G504" i="3"/>
  <c r="AZ504" i="3" s="1"/>
  <c r="BD503" i="3"/>
  <c r="K502" i="3"/>
  <c r="I502" i="3"/>
  <c r="G502" i="3"/>
  <c r="AZ502" i="3" s="1"/>
  <c r="BD501" i="3"/>
  <c r="K500" i="3"/>
  <c r="I500" i="3"/>
  <c r="G500" i="3"/>
  <c r="AZ500" i="3" s="1"/>
  <c r="BD499" i="3"/>
  <c r="BD498" i="3"/>
  <c r="BD497" i="3"/>
  <c r="K496" i="3"/>
  <c r="I496" i="3"/>
  <c r="G496" i="3"/>
  <c r="AZ496" i="3" s="1"/>
  <c r="K493" i="3"/>
  <c r="I493" i="3"/>
  <c r="G493" i="3"/>
  <c r="AZ493" i="3" s="1"/>
  <c r="K492" i="3"/>
  <c r="I492" i="3"/>
  <c r="G492" i="3"/>
  <c r="AZ492" i="3" s="1"/>
  <c r="K491" i="3"/>
  <c r="I491" i="3"/>
  <c r="G491" i="3"/>
  <c r="AZ491" i="3" s="1"/>
  <c r="K490" i="3"/>
  <c r="I490" i="3"/>
  <c r="G490" i="3"/>
  <c r="AZ490" i="3" s="1"/>
  <c r="K489" i="3"/>
  <c r="I489" i="3"/>
  <c r="G489" i="3"/>
  <c r="AZ489" i="3" s="1"/>
  <c r="K488" i="3"/>
  <c r="I488" i="3"/>
  <c r="G488" i="3"/>
  <c r="AZ488" i="3" s="1"/>
  <c r="K487" i="3"/>
  <c r="I487" i="3"/>
  <c r="G487" i="3"/>
  <c r="AZ487" i="3" s="1"/>
  <c r="BD486" i="3"/>
  <c r="K485" i="3"/>
  <c r="I485" i="3"/>
  <c r="G485" i="3"/>
  <c r="AZ485" i="3" s="1"/>
  <c r="BD484" i="3"/>
  <c r="K482" i="3"/>
  <c r="I482" i="3"/>
  <c r="G482" i="3"/>
  <c r="AZ482" i="3" s="1"/>
  <c r="BD481" i="3"/>
  <c r="K479" i="3"/>
  <c r="I479" i="3"/>
  <c r="G479" i="3"/>
  <c r="AZ479" i="3" s="1"/>
  <c r="K476" i="3"/>
  <c r="I476" i="3"/>
  <c r="G476" i="3"/>
  <c r="AZ476" i="3" s="1"/>
  <c r="K475" i="3"/>
  <c r="I475" i="3"/>
  <c r="G475" i="3"/>
  <c r="AZ475" i="3" s="1"/>
  <c r="K474" i="3"/>
  <c r="I474" i="3"/>
  <c r="G474" i="3"/>
  <c r="AZ474" i="3" s="1"/>
  <c r="K473" i="3"/>
  <c r="I473" i="3"/>
  <c r="G473" i="3"/>
  <c r="AZ473" i="3" s="1"/>
  <c r="K472" i="3"/>
  <c r="I472" i="3"/>
  <c r="G472" i="3"/>
  <c r="AZ472" i="3" s="1"/>
  <c r="K471" i="3"/>
  <c r="I471" i="3"/>
  <c r="G471" i="3"/>
  <c r="AZ471" i="3" s="1"/>
  <c r="K470" i="3"/>
  <c r="I470" i="3"/>
  <c r="G470" i="3"/>
  <c r="AZ470" i="3" s="1"/>
  <c r="K469" i="3"/>
  <c r="I469" i="3"/>
  <c r="G469" i="3"/>
  <c r="AZ469" i="3" s="1"/>
  <c r="BD468" i="3"/>
  <c r="K466" i="3"/>
  <c r="I466" i="3"/>
  <c r="G466" i="3"/>
  <c r="AZ466" i="3" s="1"/>
  <c r="BD465" i="3"/>
  <c r="K464" i="3"/>
  <c r="I464" i="3"/>
  <c r="G464" i="3"/>
  <c r="AZ464" i="3" s="1"/>
  <c r="BD463" i="3"/>
  <c r="K462" i="3"/>
  <c r="I462" i="3"/>
  <c r="G462" i="3"/>
  <c r="AZ462" i="3" s="1"/>
  <c r="BD461" i="3"/>
  <c r="K460" i="3"/>
  <c r="I460" i="3"/>
  <c r="G460" i="3"/>
  <c r="AZ460" i="3" s="1"/>
  <c r="BD459" i="3"/>
  <c r="K458" i="3"/>
  <c r="I458" i="3"/>
  <c r="G458" i="3"/>
  <c r="AZ458" i="3" s="1"/>
  <c r="BD457" i="3"/>
  <c r="K456" i="3"/>
  <c r="I456" i="3"/>
  <c r="G456" i="3"/>
  <c r="AZ456" i="3" s="1"/>
  <c r="BD455" i="3"/>
  <c r="K453" i="3"/>
  <c r="K477" i="3" s="1"/>
  <c r="X477" i="3" s="1"/>
  <c r="I453" i="3"/>
  <c r="G453" i="3"/>
  <c r="AZ453" i="3" s="1"/>
  <c r="K450" i="3"/>
  <c r="I450" i="3"/>
  <c r="G450" i="3"/>
  <c r="AZ450" i="3" s="1"/>
  <c r="K449" i="3"/>
  <c r="I449" i="3"/>
  <c r="G449" i="3"/>
  <c r="AZ449" i="3" s="1"/>
  <c r="K448" i="3"/>
  <c r="I448" i="3"/>
  <c r="G448" i="3"/>
  <c r="AZ448" i="3" s="1"/>
  <c r="K447" i="3"/>
  <c r="I447" i="3"/>
  <c r="G447" i="3"/>
  <c r="AZ447" i="3" s="1"/>
  <c r="K446" i="3"/>
  <c r="I446" i="3"/>
  <c r="G446" i="3"/>
  <c r="AZ446" i="3" s="1"/>
  <c r="K445" i="3"/>
  <c r="I445" i="3"/>
  <c r="G445" i="3"/>
  <c r="AZ445" i="3" s="1"/>
  <c r="K444" i="3"/>
  <c r="I444" i="3"/>
  <c r="G444" i="3"/>
  <c r="AZ444" i="3" s="1"/>
  <c r="BD443" i="3"/>
  <c r="K442" i="3"/>
  <c r="I442" i="3"/>
  <c r="G442" i="3"/>
  <c r="AZ442" i="3" s="1"/>
  <c r="BD441" i="3"/>
  <c r="K440" i="3"/>
  <c r="I440" i="3"/>
  <c r="G440" i="3"/>
  <c r="AZ440" i="3" s="1"/>
  <c r="BD439" i="3"/>
  <c r="K438" i="3"/>
  <c r="I438" i="3"/>
  <c r="G438" i="3"/>
  <c r="AZ438" i="3" s="1"/>
  <c r="BD437" i="3"/>
  <c r="K435" i="3"/>
  <c r="I435" i="3"/>
  <c r="G435" i="3"/>
  <c r="AZ435" i="3" s="1"/>
  <c r="BD434" i="3"/>
  <c r="BD433" i="3"/>
  <c r="BD432" i="3"/>
  <c r="BD431" i="3"/>
  <c r="K430" i="3"/>
  <c r="I430" i="3"/>
  <c r="G430" i="3"/>
  <c r="AZ430" i="3" s="1"/>
  <c r="BD429" i="3"/>
  <c r="K428" i="3"/>
  <c r="I428" i="3"/>
  <c r="G428" i="3"/>
  <c r="AZ428" i="3" s="1"/>
  <c r="BD427" i="3"/>
  <c r="BD426" i="3"/>
  <c r="BD425" i="3"/>
  <c r="BD424" i="3"/>
  <c r="K423" i="3"/>
  <c r="I423" i="3"/>
  <c r="G423" i="3"/>
  <c r="AZ423" i="3" s="1"/>
  <c r="BD422" i="3"/>
  <c r="K421" i="3"/>
  <c r="I421" i="3"/>
  <c r="G421" i="3"/>
  <c r="AZ421" i="3" s="1"/>
  <c r="K418" i="3"/>
  <c r="I418" i="3"/>
  <c r="G418" i="3"/>
  <c r="AZ418" i="3" s="1"/>
  <c r="K417" i="3"/>
  <c r="I417" i="3"/>
  <c r="G417" i="3"/>
  <c r="AZ417" i="3" s="1"/>
  <c r="K416" i="3"/>
  <c r="I416" i="3"/>
  <c r="G416" i="3"/>
  <c r="AZ416" i="3" s="1"/>
  <c r="K415" i="3"/>
  <c r="I415" i="3"/>
  <c r="G415" i="3"/>
  <c r="AZ415" i="3" s="1"/>
  <c r="K414" i="3"/>
  <c r="I414" i="3"/>
  <c r="G414" i="3"/>
  <c r="AZ414" i="3" s="1"/>
  <c r="K413" i="3"/>
  <c r="I413" i="3"/>
  <c r="G413" i="3"/>
  <c r="AZ413" i="3" s="1"/>
  <c r="K412" i="3"/>
  <c r="I412" i="3"/>
  <c r="G412" i="3"/>
  <c r="AZ412" i="3" s="1"/>
  <c r="K411" i="3"/>
  <c r="I411" i="3"/>
  <c r="G411" i="3"/>
  <c r="AZ411" i="3" s="1"/>
  <c r="BD410" i="3"/>
  <c r="BD409" i="3"/>
  <c r="K408" i="3"/>
  <c r="I408" i="3"/>
  <c r="G408" i="3"/>
  <c r="AZ408" i="3" s="1"/>
  <c r="BD407" i="3"/>
  <c r="BD406" i="3"/>
  <c r="BD405" i="3"/>
  <c r="K404" i="3"/>
  <c r="I404" i="3"/>
  <c r="G404" i="3"/>
  <c r="AZ404" i="3" s="1"/>
  <c r="BD403" i="3"/>
  <c r="K402" i="3"/>
  <c r="I402" i="3"/>
  <c r="G402" i="3"/>
  <c r="AZ402" i="3" s="1"/>
  <c r="BD401" i="3"/>
  <c r="K400" i="3"/>
  <c r="I400" i="3"/>
  <c r="G400" i="3"/>
  <c r="AZ400" i="3" s="1"/>
  <c r="BD399" i="3"/>
  <c r="K398" i="3"/>
  <c r="I398" i="3"/>
  <c r="G398" i="3"/>
  <c r="AZ398" i="3" s="1"/>
  <c r="BD397" i="3"/>
  <c r="K396" i="3"/>
  <c r="I396" i="3"/>
  <c r="G396" i="3"/>
  <c r="AZ396" i="3" s="1"/>
  <c r="BD395" i="3"/>
  <c r="K394" i="3"/>
  <c r="I394" i="3"/>
  <c r="G394" i="3"/>
  <c r="AZ394" i="3" s="1"/>
  <c r="BD393" i="3"/>
  <c r="BD392" i="3"/>
  <c r="K390" i="3"/>
  <c r="I390" i="3"/>
  <c r="G390" i="3"/>
  <c r="AZ390" i="3" s="1"/>
  <c r="BD389" i="3"/>
  <c r="K387" i="3"/>
  <c r="I387" i="3"/>
  <c r="G387" i="3"/>
  <c r="AZ387" i="3" s="1"/>
  <c r="K384" i="3"/>
  <c r="I384" i="3"/>
  <c r="G384" i="3"/>
  <c r="AZ384" i="3" s="1"/>
  <c r="K383" i="3"/>
  <c r="I383" i="3"/>
  <c r="G383" i="3"/>
  <c r="AZ383" i="3" s="1"/>
  <c r="K382" i="3"/>
  <c r="I382" i="3"/>
  <c r="G382" i="3"/>
  <c r="AZ382" i="3" s="1"/>
  <c r="K381" i="3"/>
  <c r="I381" i="3"/>
  <c r="G381" i="3"/>
  <c r="AZ381" i="3" s="1"/>
  <c r="K380" i="3"/>
  <c r="I380" i="3"/>
  <c r="G380" i="3"/>
  <c r="AZ380" i="3" s="1"/>
  <c r="K379" i="3"/>
  <c r="I379" i="3"/>
  <c r="G379" i="3"/>
  <c r="AZ379" i="3" s="1"/>
  <c r="K378" i="3"/>
  <c r="I378" i="3"/>
  <c r="G378" i="3"/>
  <c r="AZ378" i="3" s="1"/>
  <c r="BD377" i="3"/>
  <c r="K376" i="3"/>
  <c r="I376" i="3"/>
  <c r="G376" i="3"/>
  <c r="AZ376" i="3" s="1"/>
  <c r="BD375" i="3"/>
  <c r="K374" i="3"/>
  <c r="I374" i="3"/>
  <c r="G374" i="3"/>
  <c r="AZ374" i="3" s="1"/>
  <c r="BD373" i="3"/>
  <c r="K372" i="3"/>
  <c r="I372" i="3"/>
  <c r="G372" i="3"/>
  <c r="AZ372" i="3" s="1"/>
  <c r="BD371" i="3"/>
  <c r="BD370" i="3"/>
  <c r="K369" i="3"/>
  <c r="I369" i="3"/>
  <c r="G369" i="3"/>
  <c r="AZ369" i="3" s="1"/>
  <c r="BD368" i="3"/>
  <c r="K367" i="3"/>
  <c r="I367" i="3"/>
  <c r="G367" i="3"/>
  <c r="AZ367" i="3" s="1"/>
  <c r="K364" i="3"/>
  <c r="I364" i="3"/>
  <c r="I365" i="3" s="1"/>
  <c r="Y365" i="3" s="1"/>
  <c r="G364" i="3"/>
  <c r="AZ364" i="3" s="1"/>
  <c r="K365" i="3"/>
  <c r="X365" i="3" s="1"/>
  <c r="G365" i="3"/>
  <c r="Z365" i="3" s="1"/>
  <c r="K361" i="3"/>
  <c r="I361" i="3"/>
  <c r="G361" i="3"/>
  <c r="AZ361" i="3" s="1"/>
  <c r="K360" i="3"/>
  <c r="I360" i="3"/>
  <c r="G360" i="3"/>
  <c r="AZ360" i="3" s="1"/>
  <c r="K359" i="3"/>
  <c r="I359" i="3"/>
  <c r="G359" i="3"/>
  <c r="AZ359" i="3" s="1"/>
  <c r="K358" i="3"/>
  <c r="I358" i="3"/>
  <c r="G358" i="3"/>
  <c r="AZ358" i="3" s="1"/>
  <c r="K357" i="3"/>
  <c r="I357" i="3"/>
  <c r="G357" i="3"/>
  <c r="AZ357" i="3" s="1"/>
  <c r="K356" i="3"/>
  <c r="I356" i="3"/>
  <c r="G356" i="3"/>
  <c r="AZ356" i="3" s="1"/>
  <c r="K355" i="3"/>
  <c r="I355" i="3"/>
  <c r="G355" i="3"/>
  <c r="AZ355" i="3" s="1"/>
  <c r="BD354" i="3"/>
  <c r="BD353" i="3"/>
  <c r="BD352" i="3"/>
  <c r="BD351" i="3"/>
  <c r="BD350" i="3"/>
  <c r="BD349" i="3"/>
  <c r="BD348" i="3"/>
  <c r="BD347" i="3"/>
  <c r="BD346" i="3"/>
  <c r="BD345" i="3"/>
  <c r="BD344" i="3"/>
  <c r="BD343" i="3"/>
  <c r="BD342" i="3"/>
  <c r="BD341" i="3"/>
  <c r="BD340" i="3"/>
  <c r="BD339" i="3"/>
  <c r="BD338" i="3"/>
  <c r="BD337" i="3"/>
  <c r="BD336" i="3"/>
  <c r="BD335" i="3"/>
  <c r="BD334" i="3"/>
  <c r="BD333" i="3"/>
  <c r="BD332" i="3"/>
  <c r="BD331" i="3"/>
  <c r="BD330" i="3"/>
  <c r="BD329" i="3"/>
  <c r="BD328" i="3"/>
  <c r="BD327" i="3"/>
  <c r="BD326" i="3"/>
  <c r="BD325" i="3"/>
  <c r="BD324" i="3"/>
  <c r="BD323" i="3"/>
  <c r="K321" i="3"/>
  <c r="I321" i="3"/>
  <c r="G321" i="3"/>
  <c r="AZ321" i="3" s="1"/>
  <c r="BD320" i="3"/>
  <c r="K319" i="3"/>
  <c r="I319" i="3"/>
  <c r="G319" i="3"/>
  <c r="AZ319" i="3" s="1"/>
  <c r="K362" i="3"/>
  <c r="X362" i="3" s="1"/>
  <c r="BD316" i="3"/>
  <c r="K315" i="3"/>
  <c r="I315" i="3"/>
  <c r="G315" i="3"/>
  <c r="AZ315" i="3" s="1"/>
  <c r="K314" i="3"/>
  <c r="I314" i="3"/>
  <c r="G314" i="3"/>
  <c r="AZ314" i="3" s="1"/>
  <c r="K313" i="3"/>
  <c r="I313" i="3"/>
  <c r="G313" i="3"/>
  <c r="AZ313" i="3" s="1"/>
  <c r="K312" i="3"/>
  <c r="I312" i="3"/>
  <c r="G312" i="3"/>
  <c r="AZ312" i="3" s="1"/>
  <c r="K311" i="3"/>
  <c r="I311" i="3"/>
  <c r="G311" i="3"/>
  <c r="AZ311" i="3" s="1"/>
  <c r="K310" i="3"/>
  <c r="I310" i="3"/>
  <c r="G310" i="3"/>
  <c r="AZ310" i="3" s="1"/>
  <c r="K309" i="3"/>
  <c r="I309" i="3"/>
  <c r="G309" i="3"/>
  <c r="AZ309" i="3" s="1"/>
  <c r="K308" i="3"/>
  <c r="I308" i="3"/>
  <c r="G308" i="3"/>
  <c r="AZ308" i="3" s="1"/>
  <c r="K307" i="3"/>
  <c r="I307" i="3"/>
  <c r="G307" i="3"/>
  <c r="AZ307" i="3" s="1"/>
  <c r="K306" i="3"/>
  <c r="I306" i="3"/>
  <c r="G306" i="3"/>
  <c r="AZ306" i="3" s="1"/>
  <c r="K305" i="3"/>
  <c r="I305" i="3"/>
  <c r="G305" i="3"/>
  <c r="AZ305" i="3" s="1"/>
  <c r="K304" i="3"/>
  <c r="I304" i="3"/>
  <c r="G304" i="3"/>
  <c r="AZ304" i="3" s="1"/>
  <c r="K303" i="3"/>
  <c r="I303" i="3"/>
  <c r="G303" i="3"/>
  <c r="AZ303" i="3" s="1"/>
  <c r="K302" i="3"/>
  <c r="I302" i="3"/>
  <c r="G302" i="3"/>
  <c r="AZ302" i="3" s="1"/>
  <c r="K301" i="3"/>
  <c r="I301" i="3"/>
  <c r="G301" i="3"/>
  <c r="AZ301" i="3" s="1"/>
  <c r="BD300" i="3"/>
  <c r="BD299" i="3"/>
  <c r="K297" i="3"/>
  <c r="I297" i="3"/>
  <c r="G297" i="3"/>
  <c r="AZ297" i="3" s="1"/>
  <c r="BD296" i="3"/>
  <c r="K294" i="3"/>
  <c r="I294" i="3"/>
  <c r="G294" i="3"/>
  <c r="AZ294" i="3" s="1"/>
  <c r="BD293" i="3"/>
  <c r="K291" i="3"/>
  <c r="I291" i="3"/>
  <c r="G291" i="3"/>
  <c r="AZ291" i="3" s="1"/>
  <c r="BD290" i="3"/>
  <c r="K288" i="3"/>
  <c r="I288" i="3"/>
  <c r="G288" i="3"/>
  <c r="AZ288" i="3" s="1"/>
  <c r="BD287" i="3"/>
  <c r="K285" i="3"/>
  <c r="I285" i="3"/>
  <c r="G285" i="3"/>
  <c r="AZ285" i="3" s="1"/>
  <c r="BD284" i="3"/>
  <c r="K283" i="3"/>
  <c r="I283" i="3"/>
  <c r="G283" i="3"/>
  <c r="AZ283" i="3" s="1"/>
  <c r="BD282" i="3"/>
  <c r="BD281" i="3"/>
  <c r="BD280" i="3"/>
  <c r="BD279" i="3"/>
  <c r="K278" i="3"/>
  <c r="I278" i="3"/>
  <c r="G278" i="3"/>
  <c r="AZ278" i="3" s="1"/>
  <c r="BD277" i="3"/>
  <c r="K276" i="3"/>
  <c r="I276" i="3"/>
  <c r="G276" i="3"/>
  <c r="AZ276" i="3" s="1"/>
  <c r="BD275" i="3"/>
  <c r="K274" i="3"/>
  <c r="I274" i="3"/>
  <c r="G274" i="3"/>
  <c r="AZ274" i="3" s="1"/>
  <c r="BD273" i="3"/>
  <c r="BD272" i="3"/>
  <c r="K271" i="3"/>
  <c r="I271" i="3"/>
  <c r="G271" i="3"/>
  <c r="AZ271" i="3" s="1"/>
  <c r="BD270" i="3"/>
  <c r="BD269" i="3"/>
  <c r="K268" i="3"/>
  <c r="I268" i="3"/>
  <c r="G268" i="3"/>
  <c r="AZ268" i="3" s="1"/>
  <c r="BD267" i="3"/>
  <c r="K266" i="3"/>
  <c r="I266" i="3"/>
  <c r="G266" i="3"/>
  <c r="AZ266" i="3" s="1"/>
  <c r="BD265" i="3"/>
  <c r="BD264" i="3"/>
  <c r="BD263" i="3"/>
  <c r="K262" i="3"/>
  <c r="I262" i="3"/>
  <c r="G262" i="3"/>
  <c r="AZ262" i="3" s="1"/>
  <c r="BD261" i="3"/>
  <c r="K260" i="3"/>
  <c r="I260" i="3"/>
  <c r="G260" i="3"/>
  <c r="AZ260" i="3" s="1"/>
  <c r="BD259" i="3"/>
  <c r="K258" i="3"/>
  <c r="I258" i="3"/>
  <c r="G258" i="3"/>
  <c r="AZ258" i="3" s="1"/>
  <c r="BD257" i="3"/>
  <c r="K256" i="3"/>
  <c r="I256" i="3"/>
  <c r="G256" i="3"/>
  <c r="AZ256" i="3" s="1"/>
  <c r="BD255" i="3"/>
  <c r="BD254" i="3"/>
  <c r="K253" i="3"/>
  <c r="I253" i="3"/>
  <c r="G253" i="3"/>
  <c r="AZ253" i="3" s="1"/>
  <c r="BD252" i="3"/>
  <c r="BD251" i="3"/>
  <c r="BD250" i="3"/>
  <c r="K249" i="3"/>
  <c r="I249" i="3"/>
  <c r="G249" i="3"/>
  <c r="AZ249" i="3" s="1"/>
  <c r="BD248" i="3"/>
  <c r="K247" i="3"/>
  <c r="I247" i="3"/>
  <c r="G247" i="3"/>
  <c r="AZ247" i="3" s="1"/>
  <c r="BD246" i="3"/>
  <c r="K245" i="3"/>
  <c r="I245" i="3"/>
  <c r="G245" i="3"/>
  <c r="AZ245" i="3" s="1"/>
  <c r="BD244" i="3"/>
  <c r="K243" i="3"/>
  <c r="I243" i="3"/>
  <c r="G243" i="3"/>
  <c r="AZ243" i="3" s="1"/>
  <c r="BD242" i="3"/>
  <c r="BD241" i="3"/>
  <c r="BD240" i="3"/>
  <c r="BD239" i="3"/>
  <c r="K238" i="3"/>
  <c r="I238" i="3"/>
  <c r="G238" i="3"/>
  <c r="AZ238" i="3" s="1"/>
  <c r="BD237" i="3"/>
  <c r="K236" i="3"/>
  <c r="I236" i="3"/>
  <c r="G236" i="3"/>
  <c r="AZ236" i="3" s="1"/>
  <c r="BD235" i="3"/>
  <c r="BD234" i="3"/>
  <c r="K233" i="3"/>
  <c r="I233" i="3"/>
  <c r="G233" i="3"/>
  <c r="AZ233" i="3" s="1"/>
  <c r="BD232" i="3"/>
  <c r="K231" i="3"/>
  <c r="I231" i="3"/>
  <c r="G231" i="3"/>
  <c r="AZ231" i="3" s="1"/>
  <c r="BD230" i="3"/>
  <c r="BD229" i="3"/>
  <c r="BD228" i="3"/>
  <c r="BD227" i="3"/>
  <c r="K226" i="3"/>
  <c r="I226" i="3"/>
  <c r="G226" i="3"/>
  <c r="AZ226" i="3" s="1"/>
  <c r="BD225" i="3"/>
  <c r="K224" i="3"/>
  <c r="I224" i="3"/>
  <c r="G224" i="3"/>
  <c r="AZ224" i="3" s="1"/>
  <c r="BD223" i="3"/>
  <c r="BD222" i="3"/>
  <c r="K221" i="3"/>
  <c r="I221" i="3"/>
  <c r="G221" i="3"/>
  <c r="AZ221" i="3" s="1"/>
  <c r="BD220" i="3"/>
  <c r="BD219" i="3"/>
  <c r="K218" i="3"/>
  <c r="I218" i="3"/>
  <c r="G218" i="3"/>
  <c r="AZ218" i="3" s="1"/>
  <c r="BD217" i="3"/>
  <c r="K216" i="3"/>
  <c r="I216" i="3"/>
  <c r="G216" i="3"/>
  <c r="AZ216" i="3" s="1"/>
  <c r="BD215" i="3"/>
  <c r="BD214" i="3"/>
  <c r="BD213" i="3"/>
  <c r="BD212" i="3"/>
  <c r="K211" i="3"/>
  <c r="I211" i="3"/>
  <c r="G211" i="3"/>
  <c r="AZ211" i="3" s="1"/>
  <c r="BD210" i="3"/>
  <c r="BD209" i="3"/>
  <c r="BD208" i="3"/>
  <c r="K207" i="3"/>
  <c r="I207" i="3"/>
  <c r="G207" i="3"/>
  <c r="AZ207" i="3" s="1"/>
  <c r="BD206" i="3"/>
  <c r="BD205" i="3"/>
  <c r="BD204" i="3"/>
  <c r="BD203" i="3"/>
  <c r="BD202" i="3"/>
  <c r="K201" i="3"/>
  <c r="I201" i="3"/>
  <c r="G201" i="3"/>
  <c r="AZ201" i="3" s="1"/>
  <c r="BD200" i="3"/>
  <c r="BD199" i="3"/>
  <c r="BD198" i="3"/>
  <c r="K197" i="3"/>
  <c r="I197" i="3"/>
  <c r="G197" i="3"/>
  <c r="AZ197" i="3" s="1"/>
  <c r="BD196" i="3"/>
  <c r="BD195" i="3"/>
  <c r="BD194" i="3"/>
  <c r="K193" i="3"/>
  <c r="I193" i="3"/>
  <c r="G193" i="3"/>
  <c r="AZ193" i="3" s="1"/>
  <c r="BD192" i="3"/>
  <c r="K191" i="3"/>
  <c r="I191" i="3"/>
  <c r="G191" i="3"/>
  <c r="AZ191" i="3" s="1"/>
  <c r="BD190" i="3"/>
  <c r="K188" i="3"/>
  <c r="I188" i="3"/>
  <c r="G188" i="3"/>
  <c r="AZ188" i="3" s="1"/>
  <c r="BD187" i="3"/>
  <c r="BD186" i="3"/>
  <c r="BD185" i="3"/>
  <c r="BD184" i="3"/>
  <c r="BD183" i="3"/>
  <c r="K182" i="3"/>
  <c r="I182" i="3"/>
  <c r="G182" i="3"/>
  <c r="AZ182" i="3" s="1"/>
  <c r="BD181" i="3"/>
  <c r="BD180" i="3"/>
  <c r="BD179" i="3"/>
  <c r="BD178" i="3"/>
  <c r="K177" i="3"/>
  <c r="I177" i="3"/>
  <c r="G177" i="3"/>
  <c r="AZ177" i="3" s="1"/>
  <c r="BD176" i="3"/>
  <c r="BD175" i="3"/>
  <c r="K173" i="3"/>
  <c r="I173" i="3"/>
  <c r="G173" i="3"/>
  <c r="AZ173" i="3" s="1"/>
  <c r="BD172" i="3"/>
  <c r="K170" i="3"/>
  <c r="I170" i="3"/>
  <c r="G170" i="3"/>
  <c r="AZ170" i="3" s="1"/>
  <c r="BD169" i="3"/>
  <c r="BD168" i="3"/>
  <c r="K167" i="3"/>
  <c r="I167" i="3"/>
  <c r="G167" i="3"/>
  <c r="AZ167" i="3" s="1"/>
  <c r="BD166" i="3"/>
  <c r="K165" i="3"/>
  <c r="I165" i="3"/>
  <c r="G165" i="3"/>
  <c r="AZ165" i="3" s="1"/>
  <c r="BD164" i="3"/>
  <c r="K163" i="3"/>
  <c r="I163" i="3"/>
  <c r="G163" i="3"/>
  <c r="AZ163" i="3" s="1"/>
  <c r="BD162" i="3"/>
  <c r="BD161" i="3"/>
  <c r="BD160" i="3"/>
  <c r="BD159" i="3"/>
  <c r="K154" i="3"/>
  <c r="I154" i="3"/>
  <c r="G154" i="3"/>
  <c r="AZ154" i="3" s="1"/>
  <c r="BD153" i="3"/>
  <c r="BD152" i="3"/>
  <c r="BD151" i="3"/>
  <c r="K150" i="3"/>
  <c r="I150" i="3"/>
  <c r="G150" i="3"/>
  <c r="AZ150" i="3" s="1"/>
  <c r="BD149" i="3"/>
  <c r="BD148" i="3"/>
  <c r="BD147" i="3"/>
  <c r="K146" i="3"/>
  <c r="I146" i="3"/>
  <c r="G146" i="3"/>
  <c r="AZ146" i="3" s="1"/>
  <c r="BD145" i="3"/>
  <c r="K144" i="3"/>
  <c r="I144" i="3"/>
  <c r="G144" i="3"/>
  <c r="AZ144" i="3" s="1"/>
  <c r="BD143" i="3"/>
  <c r="K142" i="3"/>
  <c r="I142" i="3"/>
  <c r="G142" i="3"/>
  <c r="AZ142" i="3" s="1"/>
  <c r="BD141" i="3"/>
  <c r="K139" i="3"/>
  <c r="I139" i="3"/>
  <c r="G139" i="3"/>
  <c r="AZ139" i="3" s="1"/>
  <c r="BD138" i="3"/>
  <c r="K136" i="3"/>
  <c r="I136" i="3"/>
  <c r="G136" i="3"/>
  <c r="AZ136" i="3" s="1"/>
  <c r="BD135" i="3"/>
  <c r="K134" i="3"/>
  <c r="I134" i="3"/>
  <c r="G134" i="3"/>
  <c r="AZ134" i="3" s="1"/>
  <c r="BD133" i="3"/>
  <c r="BD132" i="3"/>
  <c r="K131" i="3"/>
  <c r="I131" i="3"/>
  <c r="G131" i="3"/>
  <c r="AZ131" i="3" s="1"/>
  <c r="BD130" i="3"/>
  <c r="K129" i="3"/>
  <c r="I129" i="3"/>
  <c r="G129" i="3"/>
  <c r="AZ129" i="3" s="1"/>
  <c r="BD128" i="3"/>
  <c r="K127" i="3"/>
  <c r="I127" i="3"/>
  <c r="G127" i="3"/>
  <c r="AZ127" i="3" s="1"/>
  <c r="BD126" i="3"/>
  <c r="K125" i="3"/>
  <c r="I125" i="3"/>
  <c r="G125" i="3"/>
  <c r="AZ125" i="3" s="1"/>
  <c r="BD124" i="3"/>
  <c r="K123" i="3"/>
  <c r="I123" i="3"/>
  <c r="G123" i="3"/>
  <c r="AZ123" i="3" s="1"/>
  <c r="BD120" i="3"/>
  <c r="K118" i="3"/>
  <c r="I118" i="3"/>
  <c r="G118" i="3"/>
  <c r="AZ118" i="3" s="1"/>
  <c r="BD117" i="3"/>
  <c r="K115" i="3"/>
  <c r="I115" i="3"/>
  <c r="G115" i="3"/>
  <c r="AZ115" i="3" s="1"/>
  <c r="BD114" i="3"/>
  <c r="K112" i="3"/>
  <c r="K121" i="3" s="1"/>
  <c r="X121" i="3" s="1"/>
  <c r="I112" i="3"/>
  <c r="I121" i="3" s="1"/>
  <c r="Y121" i="3" s="1"/>
  <c r="G112" i="3"/>
  <c r="AZ112" i="3" s="1"/>
  <c r="BD109" i="3"/>
  <c r="BD108" i="3"/>
  <c r="K107" i="3"/>
  <c r="I107" i="3"/>
  <c r="G107" i="3"/>
  <c r="AZ107" i="3" s="1"/>
  <c r="BD106" i="3"/>
  <c r="BD105" i="3"/>
  <c r="K104" i="3"/>
  <c r="I104" i="3"/>
  <c r="G104" i="3"/>
  <c r="AZ104" i="3" s="1"/>
  <c r="BD103" i="3"/>
  <c r="K102" i="3"/>
  <c r="I102" i="3"/>
  <c r="G102" i="3"/>
  <c r="AZ102" i="3" s="1"/>
  <c r="BD101" i="3"/>
  <c r="BD100" i="3"/>
  <c r="K99" i="3"/>
  <c r="I99" i="3"/>
  <c r="G99" i="3"/>
  <c r="AZ99" i="3" s="1"/>
  <c r="BD96" i="3"/>
  <c r="K95" i="3"/>
  <c r="I95" i="3"/>
  <c r="G95" i="3"/>
  <c r="AZ95" i="3" s="1"/>
  <c r="BD94" i="3"/>
  <c r="K93" i="3"/>
  <c r="K97" i="3" s="1"/>
  <c r="X97" i="3" s="1"/>
  <c r="I93" i="3"/>
  <c r="I97" i="3" s="1"/>
  <c r="Y97" i="3" s="1"/>
  <c r="G93" i="3"/>
  <c r="AZ93" i="3" s="1"/>
  <c r="BD90" i="3"/>
  <c r="K89" i="3"/>
  <c r="K91" i="3" s="1"/>
  <c r="X91" i="3" s="1"/>
  <c r="I89" i="3"/>
  <c r="G89" i="3"/>
  <c r="AZ89" i="3" s="1"/>
  <c r="I91" i="3"/>
  <c r="Y91" i="3" s="1"/>
  <c r="BD86" i="3"/>
  <c r="K85" i="3"/>
  <c r="I85" i="3"/>
  <c r="G85" i="3"/>
  <c r="AZ85" i="3" s="1"/>
  <c r="BD84" i="3"/>
  <c r="K83" i="3"/>
  <c r="I83" i="3"/>
  <c r="G83" i="3"/>
  <c r="AZ83" i="3" s="1"/>
  <c r="BD82" i="3"/>
  <c r="K81" i="3"/>
  <c r="I81" i="3"/>
  <c r="G81" i="3"/>
  <c r="AZ81" i="3" s="1"/>
  <c r="BD80" i="3"/>
  <c r="K79" i="3"/>
  <c r="I79" i="3"/>
  <c r="G79" i="3"/>
  <c r="AZ79" i="3" s="1"/>
  <c r="BD78" i="3"/>
  <c r="K77" i="3"/>
  <c r="I77" i="3"/>
  <c r="G77" i="3"/>
  <c r="AZ77" i="3" s="1"/>
  <c r="BD76" i="3"/>
  <c r="K75" i="3"/>
  <c r="I75" i="3"/>
  <c r="G75" i="3"/>
  <c r="AZ75" i="3" s="1"/>
  <c r="BD74" i="3"/>
  <c r="K72" i="3"/>
  <c r="I72" i="3"/>
  <c r="G72" i="3"/>
  <c r="AZ72" i="3" s="1"/>
  <c r="BD71" i="3"/>
  <c r="BD70" i="3"/>
  <c r="K69" i="3"/>
  <c r="I69" i="3"/>
  <c r="G69" i="3"/>
  <c r="AZ69" i="3" s="1"/>
  <c r="BD68" i="3"/>
  <c r="K67" i="3"/>
  <c r="I67" i="3"/>
  <c r="G67" i="3"/>
  <c r="AZ67" i="3" s="1"/>
  <c r="BD64" i="3"/>
  <c r="K63" i="3"/>
  <c r="I63" i="3"/>
  <c r="G63" i="3"/>
  <c r="AZ63" i="3" s="1"/>
  <c r="BD62" i="3"/>
  <c r="K61" i="3"/>
  <c r="I61" i="3"/>
  <c r="G61" i="3"/>
  <c r="AZ61" i="3" s="1"/>
  <c r="BD60" i="3"/>
  <c r="K59" i="3"/>
  <c r="I59" i="3"/>
  <c r="G59" i="3"/>
  <c r="AZ59" i="3" s="1"/>
  <c r="BD58" i="3"/>
  <c r="K57" i="3"/>
  <c r="I57" i="3"/>
  <c r="G57" i="3"/>
  <c r="AZ57" i="3" s="1"/>
  <c r="BD56" i="3"/>
  <c r="K55" i="3"/>
  <c r="I55" i="3"/>
  <c r="G55" i="3"/>
  <c r="AZ55" i="3" s="1"/>
  <c r="BD54" i="3"/>
  <c r="K53" i="3"/>
  <c r="K65" i="3" s="1"/>
  <c r="X65" i="3" s="1"/>
  <c r="I53" i="3"/>
  <c r="I65" i="3" s="1"/>
  <c r="Y65" i="3" s="1"/>
  <c r="G53" i="3"/>
  <c r="AZ53" i="3" s="1"/>
  <c r="G65" i="3"/>
  <c r="Z65" i="3" s="1"/>
  <c r="BD50" i="3"/>
  <c r="BD49" i="3"/>
  <c r="K48" i="3"/>
  <c r="I48" i="3"/>
  <c r="G48" i="3"/>
  <c r="AZ48" i="3" s="1"/>
  <c r="BD47" i="3"/>
  <c r="K46" i="3"/>
  <c r="I46" i="3"/>
  <c r="G46" i="3"/>
  <c r="AZ46" i="3" s="1"/>
  <c r="BD45" i="3"/>
  <c r="K43" i="3"/>
  <c r="K51" i="3" s="1"/>
  <c r="X51" i="3" s="1"/>
  <c r="I43" i="3"/>
  <c r="I51" i="3" s="1"/>
  <c r="Y51" i="3" s="1"/>
  <c r="G43" i="3"/>
  <c r="AZ43" i="3" s="1"/>
  <c r="BD40" i="3"/>
  <c r="BD39" i="3"/>
  <c r="K38" i="3"/>
  <c r="I38" i="3"/>
  <c r="G38" i="3"/>
  <c r="AZ38" i="3" s="1"/>
  <c r="BD37" i="3"/>
  <c r="K36" i="3"/>
  <c r="I36" i="3"/>
  <c r="G36" i="3"/>
  <c r="AZ36" i="3" s="1"/>
  <c r="BD35" i="3"/>
  <c r="K34" i="3"/>
  <c r="I34" i="3"/>
  <c r="G34" i="3"/>
  <c r="AZ34" i="3" s="1"/>
  <c r="BD33" i="3"/>
  <c r="K32" i="3"/>
  <c r="I32" i="3"/>
  <c r="G32" i="3"/>
  <c r="AZ32" i="3" s="1"/>
  <c r="BD31" i="3"/>
  <c r="K30" i="3"/>
  <c r="I30" i="3"/>
  <c r="G30" i="3"/>
  <c r="AZ30" i="3" s="1"/>
  <c r="BD29" i="3"/>
  <c r="K28" i="3"/>
  <c r="I28" i="3"/>
  <c r="G28" i="3"/>
  <c r="AZ28" i="3" s="1"/>
  <c r="BD27" i="3"/>
  <c r="K26" i="3"/>
  <c r="I26" i="3"/>
  <c r="G26" i="3"/>
  <c r="AZ26" i="3" s="1"/>
  <c r="BD25" i="3"/>
  <c r="K24" i="3"/>
  <c r="K41" i="3" s="1"/>
  <c r="X41" i="3" s="1"/>
  <c r="I24" i="3"/>
  <c r="I41" i="3" s="1"/>
  <c r="Y41" i="3" s="1"/>
  <c r="G24" i="3"/>
  <c r="AZ24" i="3" s="1"/>
  <c r="G41" i="3"/>
  <c r="Z41" i="3" s="1"/>
  <c r="BD21" i="3"/>
  <c r="K20" i="3"/>
  <c r="I20" i="3"/>
  <c r="G20" i="3"/>
  <c r="AZ20" i="3" s="1"/>
  <c r="BD19" i="3"/>
  <c r="K18" i="3"/>
  <c r="I18" i="3"/>
  <c r="G18" i="3"/>
  <c r="AZ18" i="3" s="1"/>
  <c r="BD17" i="3"/>
  <c r="K16" i="3"/>
  <c r="I16" i="3"/>
  <c r="G16" i="3"/>
  <c r="AZ16" i="3" s="1"/>
  <c r="BD15" i="3"/>
  <c r="K14" i="3"/>
  <c r="I14" i="3"/>
  <c r="G14" i="3"/>
  <c r="AZ14" i="3" s="1"/>
  <c r="BD13" i="3"/>
  <c r="K12" i="3"/>
  <c r="I12" i="3"/>
  <c r="G12" i="3"/>
  <c r="AZ12" i="3" s="1"/>
  <c r="BD11" i="3"/>
  <c r="K10" i="3"/>
  <c r="I10" i="3"/>
  <c r="G10" i="3"/>
  <c r="AZ10" i="3" s="1"/>
  <c r="BD9" i="3"/>
  <c r="K8" i="3"/>
  <c r="I8" i="3"/>
  <c r="G8" i="3"/>
  <c r="AZ8" i="3" s="1"/>
  <c r="I22" i="3"/>
  <c r="Y22" i="3" s="1"/>
  <c r="I30" i="2"/>
  <c r="H20" i="2" s="1"/>
  <c r="H21" i="2" s="1"/>
  <c r="H30" i="2"/>
  <c r="D21" i="2"/>
  <c r="D19" i="2"/>
  <c r="H18" i="2"/>
  <c r="I477" i="3" l="1"/>
  <c r="Y477" i="3" s="1"/>
  <c r="K780" i="3"/>
  <c r="X780" i="3" s="1"/>
  <c r="G796" i="3"/>
  <c r="Z796" i="3" s="1"/>
  <c r="G814" i="3"/>
  <c r="Z814" i="3" s="1"/>
  <c r="G817" i="3"/>
  <c r="Z817" i="3" s="1"/>
  <c r="H19" i="2"/>
  <c r="G827" i="3"/>
  <c r="Z827" i="3" s="1"/>
  <c r="K827" i="3"/>
  <c r="X827" i="3" s="1"/>
  <c r="I827" i="3"/>
  <c r="Y827" i="3" s="1"/>
  <c r="G780" i="3"/>
  <c r="Z780" i="3" s="1"/>
  <c r="G811" i="3"/>
  <c r="Z811" i="3" s="1"/>
  <c r="K811" i="3"/>
  <c r="X811" i="3" s="1"/>
  <c r="I811" i="3"/>
  <c r="Y811" i="3" s="1"/>
  <c r="G763" i="3"/>
  <c r="Z763" i="3" s="1"/>
  <c r="I780" i="3"/>
  <c r="Y780" i="3" s="1"/>
  <c r="G693" i="3"/>
  <c r="Z693" i="3" s="1"/>
  <c r="I763" i="3"/>
  <c r="Y763" i="3" s="1"/>
  <c r="G477" i="3"/>
  <c r="Z477" i="3" s="1"/>
  <c r="G549" i="3"/>
  <c r="Z549" i="3" s="1"/>
  <c r="G730" i="3"/>
  <c r="Z730" i="3" s="1"/>
  <c r="I730" i="3"/>
  <c r="Y730" i="3" s="1"/>
  <c r="G121" i="3"/>
  <c r="Z121" i="3" s="1"/>
  <c r="I693" i="3"/>
  <c r="Y693" i="3" s="1"/>
  <c r="K693" i="3"/>
  <c r="X693" i="3" s="1"/>
  <c r="I681" i="3"/>
  <c r="Y681" i="3" s="1"/>
  <c r="G681" i="3"/>
  <c r="Z681" i="3" s="1"/>
  <c r="K681" i="3"/>
  <c r="X681" i="3" s="1"/>
  <c r="I616" i="3"/>
  <c r="Y616" i="3" s="1"/>
  <c r="G616" i="3"/>
  <c r="Z616" i="3" s="1"/>
  <c r="K616" i="3"/>
  <c r="X616" i="3" s="1"/>
  <c r="G565" i="3"/>
  <c r="Z565" i="3" s="1"/>
  <c r="K565" i="3"/>
  <c r="X565" i="3" s="1"/>
  <c r="I565" i="3"/>
  <c r="Y565" i="3" s="1"/>
  <c r="G511" i="3"/>
  <c r="Z511" i="3" s="1"/>
  <c r="K511" i="3"/>
  <c r="X511" i="3" s="1"/>
  <c r="I511" i="3"/>
  <c r="Y511" i="3" s="1"/>
  <c r="I494" i="3"/>
  <c r="Y494" i="3" s="1"/>
  <c r="G494" i="3"/>
  <c r="Z494" i="3" s="1"/>
  <c r="K494" i="3"/>
  <c r="X494" i="3" s="1"/>
  <c r="G451" i="3"/>
  <c r="Z451" i="3" s="1"/>
  <c r="K451" i="3"/>
  <c r="X451" i="3" s="1"/>
  <c r="I451" i="3"/>
  <c r="Y451" i="3" s="1"/>
  <c r="G51" i="3"/>
  <c r="Z51" i="3" s="1"/>
  <c r="K419" i="3"/>
  <c r="X419" i="3" s="1"/>
  <c r="G419" i="3"/>
  <c r="Z419" i="3" s="1"/>
  <c r="I419" i="3"/>
  <c r="Y419" i="3" s="1"/>
  <c r="K110" i="3"/>
  <c r="X110" i="3" s="1"/>
  <c r="K385" i="3"/>
  <c r="X385" i="3" s="1"/>
  <c r="I385" i="3"/>
  <c r="Y385" i="3" s="1"/>
  <c r="G385" i="3"/>
  <c r="Z385" i="3" s="1"/>
  <c r="G97" i="3"/>
  <c r="Z97" i="3" s="1"/>
  <c r="G110" i="3"/>
  <c r="Z110" i="3" s="1"/>
  <c r="G362" i="3"/>
  <c r="Z362" i="3" s="1"/>
  <c r="I362" i="3"/>
  <c r="Y362" i="3" s="1"/>
  <c r="G317" i="3"/>
  <c r="Z317" i="3" s="1"/>
  <c r="K317" i="3"/>
  <c r="X317" i="3" s="1"/>
  <c r="I317" i="3"/>
  <c r="Y317" i="3" s="1"/>
  <c r="I110" i="3"/>
  <c r="Y110" i="3" s="1"/>
  <c r="G91" i="3"/>
  <c r="Z91" i="3" s="1"/>
  <c r="G87" i="3"/>
  <c r="Z87" i="3" s="1"/>
  <c r="K87" i="3"/>
  <c r="X87" i="3" s="1"/>
  <c r="I87" i="3"/>
  <c r="Y87" i="3" s="1"/>
  <c r="G22" i="3"/>
  <c r="Z22" i="3" s="1"/>
  <c r="K22" i="3"/>
  <c r="X22" i="3" s="1"/>
  <c r="G828" i="3" l="1"/>
  <c r="F29" i="2" s="1"/>
  <c r="I828" i="3"/>
  <c r="K828" i="3"/>
  <c r="G29" i="2" l="1"/>
  <c r="G30" i="2" s="1"/>
  <c r="H16" i="2" s="1"/>
  <c r="F30" i="2"/>
  <c r="E30" i="2" l="1"/>
  <c r="E29" i="2"/>
  <c r="H17" i="2"/>
  <c r="H22" i="2" s="1"/>
</calcChain>
</file>

<file path=xl/sharedStrings.xml><?xml version="1.0" encoding="utf-8"?>
<sst xmlns="http://schemas.openxmlformats.org/spreadsheetml/2006/main" count="2132" uniqueCount="1009">
  <si>
    <t>Vyplňte  následující údaje o Vaší společnosti</t>
  </si>
  <si>
    <t>Obchodní název</t>
  </si>
  <si>
    <t xml:space="preserve"> 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</si>
  <si>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</si>
  <si>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</si>
  <si>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</si>
  <si>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</si>
  <si>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</si>
  <si>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</si>
  <si>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</si>
  <si>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</si>
  <si>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</si>
  <si>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Ve všech listech tohoto souboru můžete měnit pouze buňky se žlutým pozadím. Jedná se o tyto údaje : 
- údaje o firmě
- jednotkové ceny položek
- u položek typu procentické přesuny hmot zadejte i množství (hodnota je určitým procentem z ceny stavebního dílu nebo jeho části)
- připomínky k položkovému zadání</t>
  </si>
  <si>
    <r>
      <t xml:space="preserve">Veškeré mezisoučty se počítají automaticky. Hodnotu </t>
    </r>
    <r>
      <rPr>
        <b/>
        <sz val="9"/>
        <rFont val="Arial CE"/>
        <family val="2"/>
        <charset val="238"/>
      </rPr>
      <t>základu DPH</t>
    </r>
    <r>
      <rPr>
        <sz val="9"/>
        <rFont val="Arial CE"/>
        <family val="2"/>
        <charset val="238"/>
      </rPr>
      <t xml:space="preserve"> zadejte ručně do příslušného sloupce v listu OBJEKT.</t>
    </r>
  </si>
  <si>
    <t>RTS</t>
  </si>
  <si>
    <t>Krycí list zakázky</t>
  </si>
  <si>
    <t>Stavba :</t>
  </si>
  <si>
    <t>Objednatel :</t>
  </si>
  <si>
    <t>IČO :</t>
  </si>
  <si>
    <t>DIČ :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</si>
  <si>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</si>
  <si>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</si>
  <si>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</si>
  <si>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</si>
  <si>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</si>
  <si>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</si>
  <si>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</si>
  <si>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Celkem</t>
  </si>
  <si>
    <t>Základ DPH 0 %</t>
  </si>
  <si>
    <t>z</t>
  </si>
  <si>
    <t>Celkem za stavbu</t>
  </si>
  <si>
    <t>Poznámky uchazeče k zadání</t>
  </si>
  <si>
    <t xml:space="preserve">Položkové zadání 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</si>
  <si>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</si>
  <si>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</si>
  <si>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</si>
  <si>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</si>
  <si>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</si>
  <si>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</si>
  <si>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</si>
  <si>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</si>
  <si>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</si>
  <si>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</si>
  <si>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</si>
  <si>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</si>
  <si>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</si>
  <si>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</si>
  <si>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</si>
  <si>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Zemní práce</t>
  </si>
  <si>
    <t>m2</t>
  </si>
  <si>
    <t>y</t>
  </si>
  <si>
    <t>Celkem za objekt</t>
  </si>
  <si>
    <t>120901102R00</t>
  </si>
  <si>
    <t xml:space="preserve">Bourání konstrukcí cihelných na MVC v odkopávkách </t>
  </si>
  <si>
    <t>m3</t>
  </si>
  <si>
    <t>Patky plotu:0,40*0,40*0,80*31</t>
  </si>
  <si>
    <t>171201101R00</t>
  </si>
  <si>
    <t xml:space="preserve">Uložení sypaniny do násypů nezhutněných </t>
  </si>
  <si>
    <t>(44,35*1,40+62,82*2,00)/2</t>
  </si>
  <si>
    <t>181301105R00</t>
  </si>
  <si>
    <t xml:space="preserve">Rozprostření ornice, rovina, tl. 25-30 cm,do 500m2 </t>
  </si>
  <si>
    <t>81,20+320,99</t>
  </si>
  <si>
    <t>182201101R00</t>
  </si>
  <si>
    <t xml:space="preserve">Svahování násypů </t>
  </si>
  <si>
    <t>50,00+70,00</t>
  </si>
  <si>
    <t>182301125R00</t>
  </si>
  <si>
    <t xml:space="preserve">Rozprostření ornice, svah, tl. 25-30 cm, do 500 m2 </t>
  </si>
  <si>
    <t>10364200</t>
  </si>
  <si>
    <t>Ornice pro pozemkové úpravy</t>
  </si>
  <si>
    <t>0,30*(402,19+120,00)</t>
  </si>
  <si>
    <t>58330002.A</t>
  </si>
  <si>
    <t>Zemina stabilizační Černovice - nedeklarováno</t>
  </si>
  <si>
    <t>t</t>
  </si>
  <si>
    <t>93,8650*2,0</t>
  </si>
  <si>
    <t>18</t>
  </si>
  <si>
    <t>Povrchové úpravy terénu</t>
  </si>
  <si>
    <t>180402111R00</t>
  </si>
  <si>
    <t xml:space="preserve">Založení trávníku parkového výsevem v rovině </t>
  </si>
  <si>
    <t>402,19</t>
  </si>
  <si>
    <t>180402113R00</t>
  </si>
  <si>
    <t xml:space="preserve">Založení trávníku parkového výsevem svah do 1:1 </t>
  </si>
  <si>
    <t>120,00</t>
  </si>
  <si>
    <t>185802113R00</t>
  </si>
  <si>
    <t xml:space="preserve">Hnojení umělým hnojivem v rovině </t>
  </si>
  <si>
    <t>10,0547/1000</t>
  </si>
  <si>
    <t>185802133R00</t>
  </si>
  <si>
    <t xml:space="preserve">Hnojení umělým hnojivem na svahu 1:1 </t>
  </si>
  <si>
    <t>3,0000/1000</t>
  </si>
  <si>
    <t>185803111R00</t>
  </si>
  <si>
    <t xml:space="preserve">Ošetření trávníku v rovině </t>
  </si>
  <si>
    <t>185803113R00</t>
  </si>
  <si>
    <t xml:space="preserve">Ošetření trávníku na svahu 1:1 </t>
  </si>
  <si>
    <t>00572400</t>
  </si>
  <si>
    <t>Směs travní parková I. běžná zátěž PROFI</t>
  </si>
  <si>
    <t>kg</t>
  </si>
  <si>
    <t>Spotřeba 20 g/m2: (402,19+120,00)*0,02</t>
  </si>
  <si>
    <t>25191158</t>
  </si>
  <si>
    <t>Trávníkové hnojivo AGRO po 10 kg</t>
  </si>
  <si>
    <t>Kg</t>
  </si>
  <si>
    <t>Spotřeba 25 g/m2: 402,19*0,025</t>
  </si>
  <si>
    <t>dtto: 120,00*0,025</t>
  </si>
  <si>
    <t>2</t>
  </si>
  <si>
    <t>Základy a zvláštní zakládání</t>
  </si>
  <si>
    <t>380932227R00</t>
  </si>
  <si>
    <t xml:space="preserve">Vlepení výztuže D 16, beton, malta HIT - HY 150 </t>
  </si>
  <si>
    <t>m</t>
  </si>
  <si>
    <t>Kotvení nového základového pasu ke stávajícím základům.</t>
  </si>
  <si>
    <t>1.NP: 24*0,25</t>
  </si>
  <si>
    <t>274310030RA0</t>
  </si>
  <si>
    <t xml:space="preserve">Základový pas z betonu C 16/20, vč. bednění </t>
  </si>
  <si>
    <t>1.NP: 2,70*0,50*1,20</t>
  </si>
  <si>
    <t>275310030RA0</t>
  </si>
  <si>
    <t xml:space="preserve">Základová patka z betonu C 16/20, včetně bednění </t>
  </si>
  <si>
    <t>Zábradlí schodiště: 0,40*0,40*0,80*4</t>
  </si>
  <si>
    <t>Oplocení:0,40*0,40*0,80*31</t>
  </si>
  <si>
    <t>3</t>
  </si>
  <si>
    <t>Svislé a kompletní konstrukce</t>
  </si>
  <si>
    <t>311238115R00</t>
  </si>
  <si>
    <t xml:space="preserve">Zdivo POROTHERM 30 P+D P10 na MVC 5, tl. 300 mm </t>
  </si>
  <si>
    <t>M.č.3.09: 2,70*3,10</t>
  </si>
  <si>
    <t>338171121R00</t>
  </si>
  <si>
    <t xml:space="preserve">Osazení sloupků plot.ocelových do 2,6 m,zalitím MC </t>
  </si>
  <si>
    <t>kus</t>
  </si>
  <si>
    <t>23+8</t>
  </si>
  <si>
    <t>553462124</t>
  </si>
  <si>
    <t>Sloupek plotový STANDARD PLUS d 48 mm, h 250 cm</t>
  </si>
  <si>
    <t>23</t>
  </si>
  <si>
    <t>553462188</t>
  </si>
  <si>
    <t>Vzpěra STANDARD PLUS d 48 mm h 300 cm bez hlavy</t>
  </si>
  <si>
    <t>8</t>
  </si>
  <si>
    <t>553462194</t>
  </si>
  <si>
    <t>Objímka na sloupek ZN + PVC d 48 mm</t>
  </si>
  <si>
    <t>553462199</t>
  </si>
  <si>
    <t>Hlava vzpěry d 48 mm - slitina + PVC</t>
  </si>
  <si>
    <t>5</t>
  </si>
  <si>
    <t>Komunikace</t>
  </si>
  <si>
    <t>113106121R00</t>
  </si>
  <si>
    <t xml:space="preserve">Rozebrání dlažeb z betonových dlaždic na sucho </t>
  </si>
  <si>
    <t>S10 1.NP m.č. 3.01: 53,87/2</t>
  </si>
  <si>
    <t>113107315R00</t>
  </si>
  <si>
    <t xml:space="preserve">Odstranění podkladu pl. 50 m2,kam.těžené tl.15 cm </t>
  </si>
  <si>
    <t>S10-1.NP m.č. 3.01: 53,87</t>
  </si>
  <si>
    <t>S2-1.NP venkovní bet.plocha: 22,50</t>
  </si>
  <si>
    <t>113109306R00</t>
  </si>
  <si>
    <t xml:space="preserve">Odstranění podkladu pl. 50 m2, bet.prostý tl.6 cm </t>
  </si>
  <si>
    <t>113109 Odstranění podkladů nebo krytů z betonu a bet.recy</t>
  </si>
  <si>
    <t>113109315R00</t>
  </si>
  <si>
    <t xml:space="preserve">Odstranění podkladu pl.50 m2, bet.prostý tl.15 cm </t>
  </si>
  <si>
    <t>564251112R00</t>
  </si>
  <si>
    <t xml:space="preserve">Podklad ze štěrkopísku po zhutnění tloušťky 16 cm </t>
  </si>
  <si>
    <t>Dvůr (frakce 0-32mm): 12,50</t>
  </si>
  <si>
    <t>596215021R00</t>
  </si>
  <si>
    <t xml:space="preserve">Kladení zámkové dlažby tl. 6 cm do drtě tl. 4 cm </t>
  </si>
  <si>
    <t>Dvůr: 12,50</t>
  </si>
  <si>
    <t>916561111R00</t>
  </si>
  <si>
    <t xml:space="preserve">Osazení záhon.obrubníků do lože z C 12/15 s opěrou </t>
  </si>
  <si>
    <t>Dvůr: 7,50</t>
  </si>
  <si>
    <t>59217335</t>
  </si>
  <si>
    <t>Obrubník zahradní ABO 10-20 1000/50/250 mm šedý</t>
  </si>
  <si>
    <t>Dvůr: 7,50*1,01</t>
  </si>
  <si>
    <t>59245110</t>
  </si>
  <si>
    <t>Dlažba sklad. HOLLAND I 20x10x6 cm přírodní</t>
  </si>
  <si>
    <t>Dvůr: 12,50*1,01</t>
  </si>
  <si>
    <t>61</t>
  </si>
  <si>
    <t>Upravy povrchů vnitřní</t>
  </si>
  <si>
    <t>612421626R00</t>
  </si>
  <si>
    <t xml:space="preserve">Omítka vnitřní zdiva, MVC, hladká </t>
  </si>
  <si>
    <t>62</t>
  </si>
  <si>
    <t>Úpravy povrchů vnější</t>
  </si>
  <si>
    <t>622412212R00</t>
  </si>
  <si>
    <t xml:space="preserve">Nátěr stěn vnějších, slož.1-2, silikátový </t>
  </si>
  <si>
    <t>622421131R00</t>
  </si>
  <si>
    <t xml:space="preserve">Omítka vnější stěn, MVC, hladká, složitost 1-2 </t>
  </si>
  <si>
    <t>63</t>
  </si>
  <si>
    <t>Podlahy a podlahové konstrukce</t>
  </si>
  <si>
    <t>631312611R00</t>
  </si>
  <si>
    <t xml:space="preserve">Mazanina betonová tl. 5 - 8 cm C 16/20 </t>
  </si>
  <si>
    <t>M.č.3.09 podkladní beton: 0,10*8,50</t>
  </si>
  <si>
    <t>M.č.3.09 betonová podlaha: 0,10*8,50</t>
  </si>
  <si>
    <t>631319163R00</t>
  </si>
  <si>
    <t xml:space="preserve">Příplatek za konečnou úpravu mazanin tl. 12 cm </t>
  </si>
  <si>
    <t>631319173R00</t>
  </si>
  <si>
    <t xml:space="preserve">Příplatek za stržení povrchu mazaniny tl. 12 cm </t>
  </si>
  <si>
    <t>631361921RT5</t>
  </si>
  <si>
    <t>Výztuž mazanin svařovanou sítí průměr drátu  6,0, oka 150/150 mm KH20</t>
  </si>
  <si>
    <t>M.č.3.09 podkladní beton: 0,10*8,50*3,03/1000</t>
  </si>
  <si>
    <t>M.č.3.09 betonová podlaha: 0,10*8,50*3,03/1000</t>
  </si>
  <si>
    <t>91</t>
  </si>
  <si>
    <t>Doplňující práce na komunikaci</t>
  </si>
  <si>
    <t>113106241R00</t>
  </si>
  <si>
    <t>Rozebrání ploch ze silničních panelů vč. rozebrání nájezdů</t>
  </si>
  <si>
    <t>Ochrana podzemního vedení CETIN dle dokladové části PD.</t>
  </si>
  <si>
    <t>3,00*2,00*3</t>
  </si>
  <si>
    <t>113107305X00</t>
  </si>
  <si>
    <t xml:space="preserve">Odstranění podkladu pl. 50 m2,kam.těžené tl.4 cm </t>
  </si>
  <si>
    <t>584121111X00</t>
  </si>
  <si>
    <t>Osazení silničních panelů,lože z kameniva tl. 4 cm vč. zřízení nájezdů</t>
  </si>
  <si>
    <t>96</t>
  </si>
  <si>
    <t>Bourání konstrukcí</t>
  </si>
  <si>
    <t>938902132R00</t>
  </si>
  <si>
    <t xml:space="preserve">Očištění konstrukcí od porostu na ostních plochách </t>
  </si>
  <si>
    <t>Břečťan na východní fasádě: 150,00</t>
  </si>
  <si>
    <t>962031132R00</t>
  </si>
  <si>
    <t xml:space="preserve">Bourání příček cihelných tl. 10 cm </t>
  </si>
  <si>
    <t>Mezi m.č.3.09-10: 2,74*3,10</t>
  </si>
  <si>
    <t>962031133R00</t>
  </si>
  <si>
    <t xml:space="preserve">Bourání příček cihelných tl. 15 cm </t>
  </si>
  <si>
    <t>Mezi m.č.3.09-4.02: (0,62+0,45+1,00)*3,10</t>
  </si>
  <si>
    <t>962036412R00</t>
  </si>
  <si>
    <t xml:space="preserve">DMTZ SDK předstěny, 1x kov.kce, 1x oplášť.12,5 mm </t>
  </si>
  <si>
    <t>1.NP m.č.4,03: 2,89*(5,27+0,45)-1,97*0,80</t>
  </si>
  <si>
    <t>962081131R00</t>
  </si>
  <si>
    <t xml:space="preserve">Bourání příček ze skleněných tvárnic tl. 10 cm </t>
  </si>
  <si>
    <t>1.PP: 0,95*0,70</t>
  </si>
  <si>
    <t>1.NP: 0,40*0,80</t>
  </si>
  <si>
    <t>962086111R00</t>
  </si>
  <si>
    <t xml:space="preserve">Bourání příček z plynosilikátu a siporexu tl.15 cm </t>
  </si>
  <si>
    <t>1.NP: 4,82*4,86-1,17*2,02</t>
  </si>
  <si>
    <t>962086111X01</t>
  </si>
  <si>
    <t xml:space="preserve">Bourání příček z plynosilikátu a siporexu tl.10 cm </t>
  </si>
  <si>
    <t>Položka není v ceníku RTS</t>
  </si>
  <si>
    <t>2.NP: 2,57*3,45+2,74*(0,90+1,10)</t>
  </si>
  <si>
    <t>962086111X02</t>
  </si>
  <si>
    <t xml:space="preserve">Bourání příček z plynosilikátu a siporexu tl.7 cm </t>
  </si>
  <si>
    <t>1.NP: 3,00*3,45-1,97*0,80</t>
  </si>
  <si>
    <t>963016151R00</t>
  </si>
  <si>
    <t xml:space="preserve">DMTZ podhledu SDK,2úrov.kříž.rošt,1xoplášť.12,5 mm </t>
  </si>
  <si>
    <t>1.NP m.č.2.02, 4.01,02: 1,70+0,83*2,00+3,25+1,38</t>
  </si>
  <si>
    <t>963031432R00</t>
  </si>
  <si>
    <t xml:space="preserve">Bourání cihelných kleneb na MVC tl. 15 cm </t>
  </si>
  <si>
    <t>1.PP nezaměřeno: 1,44*2,40</t>
  </si>
  <si>
    <t>963031434R00</t>
  </si>
  <si>
    <t xml:space="preserve">Bourání cihelných kleneb na MVC tl. 30 cm </t>
  </si>
  <si>
    <t>1.PP m.č.1.13: 2,45*4,60</t>
  </si>
  <si>
    <t>1.PP m.č.1.14: 2,21*4,60</t>
  </si>
  <si>
    <t>1.PP nezaměřeno: 2,05*4,65</t>
  </si>
  <si>
    <t>963042819R00</t>
  </si>
  <si>
    <t xml:space="preserve">Bourání schodišťových stupňů betonových </t>
  </si>
  <si>
    <t>1.PP: 0</t>
  </si>
  <si>
    <t>1.NP: 1,19*4+1,00*5+1,035+1,276+1,131+0,978+0,963*8</t>
  </si>
  <si>
    <t>dtto: 1,24*8+1,289+1,441+1,494+1,189+1,108+1,10*7</t>
  </si>
  <si>
    <t>963051113R00</t>
  </si>
  <si>
    <t xml:space="preserve">Bourání ŽB stropů deskových tl. nad 8 cm </t>
  </si>
  <si>
    <t>S3 - betonová mazanina tl. 150mm na ocel.nosnících</t>
  </si>
  <si>
    <t>S8 - ŽB stropní konstrukce tl. 150-200mm</t>
  </si>
  <si>
    <t>S9 - ŽB/škvárobetonová stropní konstr. tl. 150-200mm</t>
  </si>
  <si>
    <t>S12 - ŽB deska tl. 150mm (část)</t>
  </si>
  <si>
    <t>S3-1.NP: 47,88*0,15</t>
  </si>
  <si>
    <t>S8-1.PP: 146,77*0,175</t>
  </si>
  <si>
    <t>S9-1.NP: 187,32*0,175</t>
  </si>
  <si>
    <t>S12-1.NP (pouze m.č.3.02): 12,01*0,15</t>
  </si>
  <si>
    <t>963053935R00</t>
  </si>
  <si>
    <t xml:space="preserve">Bourání ŽB schod.ramen monolit. zazděných oboustr. </t>
  </si>
  <si>
    <t>1.NP: 1,30*5,1025+1,54*6,3135</t>
  </si>
  <si>
    <t>963053936R00</t>
  </si>
  <si>
    <t xml:space="preserve">Bourání ŽB schodišťových ramen samonosných </t>
  </si>
  <si>
    <t>1.NP: 1,20*1,1411</t>
  </si>
  <si>
    <t>964035111R00</t>
  </si>
  <si>
    <t xml:space="preserve">Bourání cihelných klenbových pásů </t>
  </si>
  <si>
    <t>1.PP m.č.1.13: 0,45*3,03</t>
  </si>
  <si>
    <t>1.PP m.č.1.14: 0,30*3,03</t>
  </si>
  <si>
    <t>965042141R00</t>
  </si>
  <si>
    <t xml:space="preserve">Bourání mazanin betonových tl. 10 cm, nad 4 m2 </t>
  </si>
  <si>
    <t>S2 - spádová betonová vrstva 30-100mm</t>
  </si>
  <si>
    <t>1.NP nad m.č.3.09-10: 0,065*40,50</t>
  </si>
  <si>
    <t>965042241R00</t>
  </si>
  <si>
    <t xml:space="preserve">Bourání mazanin betonových tl. nad 10 cm, nad 4 m2 </t>
  </si>
  <si>
    <t>S1 - betonová podkladní deska tl. 150mm (část)</t>
  </si>
  <si>
    <t>S1-1.PP: (37,08+8,29+212,57)*0,15</t>
  </si>
  <si>
    <t>S1-1.NP mimo m.č.3.09-10: (5,10+31,07)*0,15</t>
  </si>
  <si>
    <t>965043431R00</t>
  </si>
  <si>
    <t xml:space="preserve">Bourání podkladů bet., potěr tl. 15 cm, pl. 4 m2 </t>
  </si>
  <si>
    <t>S1-1.PP m.č.1.06: 1,31</t>
  </si>
  <si>
    <t>S1-1.NP m.č.1.12 a 3.04-06: 2,25+2,84+3,17+1,27</t>
  </si>
  <si>
    <t>dtto m.č.4.01-02: 3,25+1,38</t>
  </si>
  <si>
    <t>S8-1.NP m.č.2.01 a nezaměřeno: 3,63+2,22</t>
  </si>
  <si>
    <t>965043441R00</t>
  </si>
  <si>
    <t xml:space="preserve">Bourání podkladů bet., potěr tl. 15 cm, nad 4 m2 </t>
  </si>
  <si>
    <t>S1-1.PP m.č.1.01-05,07,08: 44,80+53,79+13,33+15,37+6,09+17,47+4,41</t>
  </si>
  <si>
    <t>dtto m.č.1.09-11 a 1.13-14: 15,41+20,51+16,57+15,18+10,81</t>
  </si>
  <si>
    <t>S1-1.NP m.č.3.02-03: 17,79+10,20</t>
  </si>
  <si>
    <t>S8-1.NP m.č.2.02,08 a 3.07,08: 4,74+15,22+7,87+13,53</t>
  </si>
  <si>
    <t>dtto m.č.4.03-05, 5.05: 17,24+11,56+5,52+9,28</t>
  </si>
  <si>
    <t>965049112RT1</t>
  </si>
  <si>
    <t>Příplatek, bourání mazanin se svař.síťí nad 10 cm jednostranná výztuž svařovanou sítí</t>
  </si>
  <si>
    <t>S1 - betonová podkladní deska tl. 150mm, výztuž odhad</t>
  </si>
  <si>
    <t>S1: 44,1165</t>
  </si>
  <si>
    <t>965081113R00</t>
  </si>
  <si>
    <t xml:space="preserve">Bourání dlažeb z dlaždic půdních plochy nad 1 m2 </t>
  </si>
  <si>
    <t>2.NP (S9) m.č.7.01: 105,22</t>
  </si>
  <si>
    <t>965081702R00</t>
  </si>
  <si>
    <t xml:space="preserve">Bourání soklíků z dlažeb keramických </t>
  </si>
  <si>
    <t>1.PP m.č.1.09: 10,25+3,19</t>
  </si>
  <si>
    <t>1.NP m.č.2.01,02 a 4.01,08: 3,65+2,45+5,27+3,80+0,75+0,33+4,16</t>
  </si>
  <si>
    <t>2.NP m.č.3.12, 13: 9,86+3,60</t>
  </si>
  <si>
    <t>965081713R00</t>
  </si>
  <si>
    <t xml:space="preserve">Bourání dlažeb keramických tl.10 mm, nad 1 m2 </t>
  </si>
  <si>
    <t>1.PP (S1) m.č.1.08,09: 4,41+15,41</t>
  </si>
  <si>
    <t>1.NP m.č.2.01,02 a 4.01,08: 3,63+4,74+3,25+1,38</t>
  </si>
  <si>
    <t>2.NP m.č.3.12, 13: 6,93+1,12</t>
  </si>
  <si>
    <t>968061112R00</t>
  </si>
  <si>
    <t xml:space="preserve">Vyvěšení dřevěných okenních křídel pl. do 1,5 m2 </t>
  </si>
  <si>
    <t>1.PP jednoduchá: 1*3+1</t>
  </si>
  <si>
    <t>1.NP jednoduchá: 1*(2+1+1+2+1+10)</t>
  </si>
  <si>
    <t>1.NP dvojitá: 2*(3+3)</t>
  </si>
  <si>
    <t>2.NP jednoduchá: 1*(6+1+3)</t>
  </si>
  <si>
    <t>2.NP dvojitá: 2*(6+4)</t>
  </si>
  <si>
    <t>968061125R00</t>
  </si>
  <si>
    <t xml:space="preserve">Vyvěšení dřevěných dveřních křídel pl. do 2 m2 </t>
  </si>
  <si>
    <t>1.PP: 8</t>
  </si>
  <si>
    <t>1.NP: 13+2+1+2</t>
  </si>
  <si>
    <t>2.NP: 9+2</t>
  </si>
  <si>
    <t>968062244R00</t>
  </si>
  <si>
    <t xml:space="preserve">Vybourání dřevěných rámů oken jednoduch. pl. 1 m2 </t>
  </si>
  <si>
    <t>1.PP: 0,25*0,70</t>
  </si>
  <si>
    <t>1.NP: 0,50*0,43+1,00*1,00+0,60*1,00+0,50*(0,30+0,28)</t>
  </si>
  <si>
    <t>dtto: 0,37*(2,14*2+1,30*3)</t>
  </si>
  <si>
    <t>2.NP: 0,47*0,45+0,50*0,95*3</t>
  </si>
  <si>
    <t>968062245R00</t>
  </si>
  <si>
    <t xml:space="preserve">Vybourání dřevěných rámů oken jednoduch. pl. 2 m2 </t>
  </si>
  <si>
    <t>1.NP: 1,10*1,49</t>
  </si>
  <si>
    <t>968062246R00</t>
  </si>
  <si>
    <t xml:space="preserve">Vybourání dřevěných rámů oken jednoduch. pl. 4 m2 </t>
  </si>
  <si>
    <t>1.PP: 2,10*1,45</t>
  </si>
  <si>
    <t>2.NP: 1,75*1,85</t>
  </si>
  <si>
    <t>968062355R00</t>
  </si>
  <si>
    <t xml:space="preserve">Vybourání dřevěných rámů oken dvojitých pl. 2 m2 </t>
  </si>
  <si>
    <t>1.NP: 1,90*1,04*2</t>
  </si>
  <si>
    <t>2.NP: 0,66*2,50</t>
  </si>
  <si>
    <t>968062356R00</t>
  </si>
  <si>
    <t xml:space="preserve">Vybourání dřevěných rámů oken dvojitých pl. 4 m2 </t>
  </si>
  <si>
    <t>2.NP: 1,75*1,90</t>
  </si>
  <si>
    <t>968062455R00</t>
  </si>
  <si>
    <t xml:space="preserve">Vybourání dřevěných dveřních zárubní pl. do 2 m2 </t>
  </si>
  <si>
    <t>1.NP: 1,97*0,95*2</t>
  </si>
  <si>
    <t>dtto posuvné: 1,97*0,75</t>
  </si>
  <si>
    <t>dtto prázné otvory: 1,64*0,80</t>
  </si>
  <si>
    <t>2.NP: 1,97*(0,70+0,80*5)+1,82*(0,70+0,80*2)</t>
  </si>
  <si>
    <t>968062456R00</t>
  </si>
  <si>
    <t xml:space="preserve">Vybourání dřevěných dveřních zárubní pl. nad 2 m2 </t>
  </si>
  <si>
    <t>2.NP: 1,97*1,45+6,20</t>
  </si>
  <si>
    <t>968071125R00</t>
  </si>
  <si>
    <t xml:space="preserve">Vyvěšení, zavěšení kovových křídel dveří pl. 2 m2 </t>
  </si>
  <si>
    <t>1.PP: 3</t>
  </si>
  <si>
    <t>1.NP: 3</t>
  </si>
  <si>
    <t>968071136R00</t>
  </si>
  <si>
    <t xml:space="preserve">Vyvěšení, zavěšení kovových křídel vrat do 4 m2 </t>
  </si>
  <si>
    <t>1.PP: 2</t>
  </si>
  <si>
    <t>968072455R00</t>
  </si>
  <si>
    <t xml:space="preserve">Vybourání kovových dveřních zárubní pl. do 2 m2 </t>
  </si>
  <si>
    <t>1.PP dřevěná křídla: 1,97*(1,00+0,90*2+0,80*2+0,65*2+0,60)</t>
  </si>
  <si>
    <t>1.PP ocelová křídla: 1,97*(1,00+0,90*2)</t>
  </si>
  <si>
    <t>1.NP dřevěná křídla: 1,97*(0,90*2+0,80*5+0,75+0,65+0,60*2)</t>
  </si>
  <si>
    <t>1.NP ocelová křídla: 1,97*(0,90+0,80*2)</t>
  </si>
  <si>
    <t>968072456R00</t>
  </si>
  <si>
    <t xml:space="preserve">Vybourání kovových dveřních zárubní pl. nad 2 m2 </t>
  </si>
  <si>
    <t>1.NP: 1,97*1,30</t>
  </si>
  <si>
    <t>968072558R00</t>
  </si>
  <si>
    <t xml:space="preserve">Vybourání kovových vrat plochy do 5 m2 </t>
  </si>
  <si>
    <t>1.PP: 2,90*2,10</t>
  </si>
  <si>
    <t>968083001R00</t>
  </si>
  <si>
    <t xml:space="preserve">Vybourání plastových oken do 1 m2 </t>
  </si>
  <si>
    <t>1.NP nadsvětlík dveří m.č.3.02: 0,83*1,06</t>
  </si>
  <si>
    <t>968083002R00</t>
  </si>
  <si>
    <t xml:space="preserve">Vybourání plastových oken do 2 m2 </t>
  </si>
  <si>
    <t>1.PP: (1,43+1,33)*1,15+1,20*0,95+1,15*(1,00+0,94*2+0,95*4)</t>
  </si>
  <si>
    <t>1.NP: 1,84*(1,05*5)</t>
  </si>
  <si>
    <t>dtto nadsvětlík dveří m.č.3.08: 1,16*1,17</t>
  </si>
  <si>
    <t>968083003R00</t>
  </si>
  <si>
    <t xml:space="preserve">Vybourání plastových oken do 4 m2 </t>
  </si>
  <si>
    <t>1.PP: 1,65*1,87</t>
  </si>
  <si>
    <t>2.NP: 1,75*1,85*4</t>
  </si>
  <si>
    <t>968083004R00</t>
  </si>
  <si>
    <t xml:space="preserve">Vybourání plastových oken nad 4 m2 </t>
  </si>
  <si>
    <t>1.PP: 0,50*15,00</t>
  </si>
  <si>
    <t>968083011R00</t>
  </si>
  <si>
    <t xml:space="preserve">Vybourání plastových dveří prosklených pl. do 2 m2 </t>
  </si>
  <si>
    <t>1.NP: 2,68*1,05</t>
  </si>
  <si>
    <t>968083021R00</t>
  </si>
  <si>
    <t xml:space="preserve">Vybourání plastových dveří plných pl. do 2 m2 </t>
  </si>
  <si>
    <t>1.NP: 2,05*(1,17+1,10+1,06+0,88)+2,02*1,00</t>
  </si>
  <si>
    <t>968095001R00</t>
  </si>
  <si>
    <t xml:space="preserve">Bourání parapetů dřevěných š. do 25 cm </t>
  </si>
  <si>
    <t>1.PP: 2,10</t>
  </si>
  <si>
    <t>1.NP: 0,43+1,04*2</t>
  </si>
  <si>
    <t>2.NP: 1,85+1,90+0,45</t>
  </si>
  <si>
    <t>968096001R00</t>
  </si>
  <si>
    <t xml:space="preserve">Bourání parapetů plastových š. do 20 cm </t>
  </si>
  <si>
    <t>2.NP: 1,85*4</t>
  </si>
  <si>
    <t>968096002R00</t>
  </si>
  <si>
    <t xml:space="preserve">Bourání parapetů plastových š. do 50 cm </t>
  </si>
  <si>
    <t>1.PP: 1,15+1,43+1,87</t>
  </si>
  <si>
    <t>1.NP: 1,15*4+1,05</t>
  </si>
  <si>
    <t>976071111R00</t>
  </si>
  <si>
    <t xml:space="preserve">Vybourání kovových zábradlí a madel </t>
  </si>
  <si>
    <t>1.NP m.č.2.07 zábradlí: 3,41+10,16+2,61+3,35</t>
  </si>
  <si>
    <t>Madla schodišť (předpoklad): 4,0945+1,1411+5,1025+6,3135</t>
  </si>
  <si>
    <t>976072221R00</t>
  </si>
  <si>
    <t xml:space="preserve">Vybourání kov. komín. dvířek pl. 0,3 m2 ze zdi cih </t>
  </si>
  <si>
    <t>Odhad: 28</t>
  </si>
  <si>
    <t>976083131R00</t>
  </si>
  <si>
    <t xml:space="preserve">Vybourání škrabáků,konzol apod.ze zdiva cihelného </t>
  </si>
  <si>
    <t>Odhad: 10</t>
  </si>
  <si>
    <t>978041105R00</t>
  </si>
  <si>
    <t xml:space="preserve">Odstranění KZS EPS F tl. 50 mm s omítkou </t>
  </si>
  <si>
    <t>2.NP m.č.5.01: 2,68*2,915-1,75*1,85</t>
  </si>
  <si>
    <t>2.NP m.č.5.02: 2,68*3,000-1,75*1,85</t>
  </si>
  <si>
    <t>2.NP m.č.5.03: 2,68*2,920-1,75*1,85</t>
  </si>
  <si>
    <t>2.NP m.č.5.04: 2,68*2,9000-1,75*1,85</t>
  </si>
  <si>
    <t>978041110R00</t>
  </si>
  <si>
    <t xml:space="preserve">Odstranění KZS EPS F tl. 100 mm s omítkou </t>
  </si>
  <si>
    <t>1.NP m.č.3.08: 3,83</t>
  </si>
  <si>
    <t>978041216R00</t>
  </si>
  <si>
    <t xml:space="preserve">Odstranění KZS EPS F tl. 160 mm bez omítky </t>
  </si>
  <si>
    <t>Kontaktní zateplení tl.cca 150mm.</t>
  </si>
  <si>
    <t>Jižní fasáda: 21,11</t>
  </si>
  <si>
    <t>978059531R00</t>
  </si>
  <si>
    <t xml:space="preserve">Odsekání vnitřních obkladů stěn nad 2 m2 </t>
  </si>
  <si>
    <t>Pouze obklady na jiných než zděných konstrukcích.</t>
  </si>
  <si>
    <t>2.NP m.č.6,01: 1,50*4,35</t>
  </si>
  <si>
    <t>978071321R00</t>
  </si>
  <si>
    <t xml:space="preserve">Odsekání omítky a izol. desek tl. 5 cm nad 1 m2 </t>
  </si>
  <si>
    <t>Heraklit tl. 50-60mm</t>
  </si>
  <si>
    <t>S6: 32,64</t>
  </si>
  <si>
    <t>978071421R00</t>
  </si>
  <si>
    <t xml:space="preserve">Odsekání omítky a izol. desek nad 5 cm nad 1 m2 </t>
  </si>
  <si>
    <t>Heraklit tl. 120mm</t>
  </si>
  <si>
    <t>S7: 4,34+6,93+1,12+12,75+13,70+14,00+13,62+12,76+7,00+11,30+13,72</t>
  </si>
  <si>
    <t>96-R001</t>
  </si>
  <si>
    <t xml:space="preserve">Vybourání mříží jakékoli plochy </t>
  </si>
  <si>
    <t>1.PP: 1,45*2,10</t>
  </si>
  <si>
    <t>1.NP: 1,90*1,09*2+1,10*1,25</t>
  </si>
  <si>
    <t>979011111R00</t>
  </si>
  <si>
    <t xml:space="preserve">Svislá doprava suti a vybour. hmot za 2.NP a 1.PP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</si>
  <si>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</si>
  <si>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</si>
  <si>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</si>
  <si>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</si>
  <si>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</si>
  <si>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</si>
  <si>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</si>
  <si>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</si>
  <si>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979990001R00</t>
  </si>
  <si>
    <t xml:space="preserve">Poplatek za skládku stavební suti </t>
  </si>
  <si>
    <t>979990101R00</t>
  </si>
  <si>
    <t xml:space="preserve">Poplatek za skládku suti - směs betonu a cihel </t>
  </si>
  <si>
    <t>979990109R00</t>
  </si>
  <si>
    <t xml:space="preserve">Poplatek za skládku suti - skleněné tvárnice </t>
  </si>
  <si>
    <t>979990110R00</t>
  </si>
  <si>
    <t xml:space="preserve">Poplatek za skládku suti - sádrokartonové desky </t>
  </si>
  <si>
    <t>979990111R00</t>
  </si>
  <si>
    <t xml:space="preserve">Poplatek za skládku suti - stavební keramika </t>
  </si>
  <si>
    <t>979990141R00</t>
  </si>
  <si>
    <t xml:space="preserve">Poplatek za skládku suti - polystyren+omítka </t>
  </si>
  <si>
    <t>979990143R00</t>
  </si>
  <si>
    <t xml:space="preserve">Poplatek za skládku suti - polystyren </t>
  </si>
  <si>
    <t>979990161R00</t>
  </si>
  <si>
    <t xml:space="preserve">Poplatek za skládku suti - dřevo </t>
  </si>
  <si>
    <t>979990191R00</t>
  </si>
  <si>
    <t xml:space="preserve">Poplatek za skládku suti - plastové výrobky </t>
  </si>
  <si>
    <t>909      R00</t>
  </si>
  <si>
    <t xml:space="preserve">Hzs-nezmeritelne stavebni prace </t>
  </si>
  <si>
    <t>h</t>
  </si>
  <si>
    <t>Vyklízení odhad: 160</t>
  </si>
  <si>
    <t>98</t>
  </si>
  <si>
    <t>Demolice</t>
  </si>
  <si>
    <t>981011111R00</t>
  </si>
  <si>
    <t xml:space="preserve">Demolice budov rozebráním, dřevěné lehké </t>
  </si>
  <si>
    <t>2.NP dřevěná nástavba - sendvičová konstrukce: 120,60*2,68</t>
  </si>
  <si>
    <t>981511111R00</t>
  </si>
  <si>
    <t xml:space="preserve">Demolice konstrukcí postup.rozebráním,zdivo MVC </t>
  </si>
  <si>
    <t>Včetně omítek a keramických obkladů.</t>
  </si>
  <si>
    <t>Cihelné zdivo 1.PP: 49,33*2,86+29,44*0,79+0,15*0,20*3,35*6</t>
  </si>
  <si>
    <t>dtto: (1,20*(0,85+1,36+1,15))/2*(0,30+0,68+0,57)</t>
  </si>
  <si>
    <t>dtto: (2,00*(1,12*2+2,15+2,06))/2*(0,15+0,32+0,35+0,30)</t>
  </si>
  <si>
    <t>dtto otvory: -(2,18*2,50*0,50+2,05*2,20*0,17+1,97*0,80*0,15*2)</t>
  </si>
  <si>
    <t>dtto: -(1,45*2,10*0,30+2,03*2,65*0,54+1,33*1,15*0,50+2,02*1,00*0,15)</t>
  </si>
  <si>
    <t>dtto: -(2,10*1,10*0,63-1,97*0,90*0,10+2,02*0,75*0,15+1,20*0,95*0,15)</t>
  </si>
  <si>
    <t>dtto: -(2,02*(1,20*0,10+0,70*0,30+0,95*0,70+1,00*0,47)+2,10*2,90*0,20)</t>
  </si>
  <si>
    <t>dtto: -(1,15*0,94*0,20*2+1,15*0,95*0,20*4+1,15*1,00*0,20)</t>
  </si>
  <si>
    <t>dtto: -((2,78*1,15+2,73*(1,47+1,10+1,16))*0,68+2,73*1,10*0,60)</t>
  </si>
  <si>
    <t>dtto: -(1,65*1,87*0,58+1,43*1,15*0,59)</t>
  </si>
  <si>
    <t>Mezisoučet</t>
  </si>
  <si>
    <t>Cihelné zdivo 1.NP: 28,09*3,30+9,51*3,60+1,24*3,45+0,30*11,11</t>
  </si>
  <si>
    <t>dtto: (0,05+0,22+0,18+0,35)*4,75+8,70*0,15*3,20+26,30*3,30</t>
  </si>
  <si>
    <t>dtto otvory: -((0,50*0,37+1,70*0,50)*2,63+(0,90*0,50+0,88*0,55)*2,02)</t>
  </si>
  <si>
    <t>dtto: -(0,97*0,55*1,70+1,06*0,30*2,02+1,83*(1,84+1,85)*0,30)</t>
  </si>
  <si>
    <t>dtto: -(1,84*1,05*0,42+0,15*(0,95*2,13+0,28*0,50+1,30*2,50))</t>
  </si>
  <si>
    <t>dtto: -(0,15*(0,80*0,40+0,50*0,30+0,90*2,02)+0,70*2,02*0,10)</t>
  </si>
  <si>
    <t>dtto: -(0,75*0,18*2,02+0,70*0,05*2,02+0,60*1,00*0,70+1,40*0,15*2,02)</t>
  </si>
  <si>
    <t>dtto: -((1,10*0,70+1,25*0,65+0,90*0,15)*2,02+1,30*1,30*0,55)</t>
  </si>
  <si>
    <t>dtto: -(1,00*1,00*0,15+1,49*1,10*0,15+1,10*1,10*0,55+0,90*0,15*2,02)</t>
  </si>
  <si>
    <t>dtto: -((2,37*0,20+1,21*0,15)*2,10+0,90*0,20*2,02+1,04*1,90*0,70)</t>
  </si>
  <si>
    <t>dtto: -(2,85*0,50*2,56+0,43*0,50*0,20+0,75*1,97+1,05*0,50*2,02)</t>
  </si>
  <si>
    <t>dtto: -((1,00*0,15+0,85*0,31+1,00*0,32)*2,02+2,68*1,05*0,50)</t>
  </si>
  <si>
    <t>dtto: -(1,84*1,05*0,50+0,54*1,84*3)</t>
  </si>
  <si>
    <t>dtto 2.NP: 10,28*4,55+24,66*0,55+17,32*0,15+2,60*15,36*0,15</t>
  </si>
  <si>
    <t>dtto otvory: -(1,75*1,90*0,55+0,32*2,60*(3,24+2,62+1,20+0,42))</t>
  </si>
  <si>
    <t>dtto: -(0,32*2,57*(3,45+2,40))</t>
  </si>
  <si>
    <t>Volné komíny: 0,45*0,45*12,04*2+0,50*0,978*0,68*3+0,50*0,50*0,62</t>
  </si>
  <si>
    <t>dtto: 0,78*0,32*4,90+0,45*0,45*(2,21+1,53+0,50+3,30)+0,14*2,04</t>
  </si>
  <si>
    <t>99</t>
  </si>
  <si>
    <t>Staveništní přesun hmot</t>
  </si>
  <si>
    <t>998981123R00</t>
  </si>
  <si>
    <t xml:space="preserve">Přesun hmot demolice postup. rozebíráním v. do 21m </t>
  </si>
  <si>
    <t>711</t>
  </si>
  <si>
    <t>Izolace proti vodě</t>
  </si>
  <si>
    <t>711111001RZ1</t>
  </si>
  <si>
    <t>Izolace proti vlhkosti vodor. nátěr ALP za studena 1x nátěr - včetně dodávky penetračního laku ALP</t>
  </si>
  <si>
    <t>M.č.3.09: 10,50</t>
  </si>
  <si>
    <t>711140102R00</t>
  </si>
  <si>
    <t xml:space="preserve">Odstr.izolace proti vlhk.vodor. pásy přitav.,2vrst </t>
  </si>
  <si>
    <t>1.PP: 330,93</t>
  </si>
  <si>
    <t>1.NP: 5,45+38,56</t>
  </si>
  <si>
    <t>711140202R00</t>
  </si>
  <si>
    <t xml:space="preserve">Odstr.izolace proti vlhk.svis. pásy přitav.,2vrs </t>
  </si>
  <si>
    <t>0,50*(75,75+7,85+10,00+16,65+9,70-7,93-9,69)</t>
  </si>
  <si>
    <t>711141559RT1</t>
  </si>
  <si>
    <t>Izolace proti vlhk. vodorovná pásy přitavením 1 vrstva - materiál ve specifikaci</t>
  </si>
  <si>
    <t>62833181x</t>
  </si>
  <si>
    <t>Pás asfaltovaný těžký dle PD</t>
  </si>
  <si>
    <t>M.č.3.09: 10,50*1,15</t>
  </si>
  <si>
    <t>998711101R00</t>
  </si>
  <si>
    <t xml:space="preserve">Přesun hmot pro izolace proti vodě, výšky do 6 m </t>
  </si>
  <si>
    <t>979990121R00</t>
  </si>
  <si>
    <t xml:space="preserve">Poplatek za skládku suti - asfaltové pásy </t>
  </si>
  <si>
    <t>712</t>
  </si>
  <si>
    <t>Živičné krytiny</t>
  </si>
  <si>
    <t>712300832R00</t>
  </si>
  <si>
    <t xml:space="preserve">Odstranění povlakové krytiny střech do 10° 2vrstvé </t>
  </si>
  <si>
    <t>Terasová folie + geotextilie</t>
  </si>
  <si>
    <t>M.č.2.06 a 07 zimní zahrada a terasa: 13,45+44,64</t>
  </si>
  <si>
    <t>712372111RT3</t>
  </si>
  <si>
    <t>Krytina střech do 10° fólie, 4 kotvy/m2, na beton tl. izolace do 200 mm, vč. folie tl. 1,5 mm</t>
  </si>
  <si>
    <t>Klasifikace BROOF (t3), světle šedá.</t>
  </si>
  <si>
    <t>Nad m.č.3.09-10: 40,50</t>
  </si>
  <si>
    <t>dtto svislé vytažení: 0,30*(9,43+3,74)</t>
  </si>
  <si>
    <t>712378002R00</t>
  </si>
  <si>
    <t xml:space="preserve">Atiková okapnice VIPLANYL RŠ 200 mm </t>
  </si>
  <si>
    <t>Nad m.č.3.09-10: 9,43</t>
  </si>
  <si>
    <t>712378004R00</t>
  </si>
  <si>
    <t xml:space="preserve">Závětrná lišta VIPLANYL RŠ 250 mm </t>
  </si>
  <si>
    <t>Nad m.č.3.09-10: 3,74</t>
  </si>
  <si>
    <t>712378007R00</t>
  </si>
  <si>
    <t xml:space="preserve">Rohová lišta vnitřní VIPLANYL RŠ 100 mm </t>
  </si>
  <si>
    <t>Nad m.č.3.09-10: 9,43+3,74</t>
  </si>
  <si>
    <t>712378008R00</t>
  </si>
  <si>
    <t xml:space="preserve">Pásek VIPLANYL RŠ 50 mm </t>
  </si>
  <si>
    <t>712391171RZ3</t>
  </si>
  <si>
    <t>Povlaková krytina střech do 10°, podklad. textilie 1 vrstva - včetně dodávky textilie Arabeva</t>
  </si>
  <si>
    <t>Nad m.č.3.09-10:40,50</t>
  </si>
  <si>
    <t>712400832R00</t>
  </si>
  <si>
    <t xml:space="preserve">Odstranění živičné krytiny střech do 30° 2vrstvé </t>
  </si>
  <si>
    <t>Střecha živice: 19,08+5,92+9,87+115,23+8,84+40,50</t>
  </si>
  <si>
    <t>Střecha živice+plech: 13,02+24,50+13,25+5,31</t>
  </si>
  <si>
    <t>712400834R00</t>
  </si>
  <si>
    <t xml:space="preserve">Příplatek za odstranění každé další vrstvy </t>
  </si>
  <si>
    <t>Střecha živice+plech: 13,02+24,50+13,25+5,31+40,50</t>
  </si>
  <si>
    <t>Střecha živice: 19,08+5,92+9,87+115,23+8,84</t>
  </si>
  <si>
    <t>998712101R00</t>
  </si>
  <si>
    <t xml:space="preserve">Přesun hmot pro povlakové krytiny, výšky do 6 m </t>
  </si>
  <si>
    <t>979990122R00</t>
  </si>
  <si>
    <t xml:space="preserve">Poplatek za skládku suti - PVC střešní krytina </t>
  </si>
  <si>
    <t>713</t>
  </si>
  <si>
    <t>Izolace tepelné</t>
  </si>
  <si>
    <t>713141151R00</t>
  </si>
  <si>
    <t xml:space="preserve">Izolace tepelná střech kladená na sucho 1vrstvá </t>
  </si>
  <si>
    <t>Nad m.č.3.09-10 (dvě vrstvy): 40,50*2</t>
  </si>
  <si>
    <t>713190813R00</t>
  </si>
  <si>
    <t xml:space="preserve">Odstranění tepelné izolace, škvára tl. do 15 cm </t>
  </si>
  <si>
    <t>S4-1.NP:13,80+26,83+26,35</t>
  </si>
  <si>
    <t>S5-2.NP: 69,64</t>
  </si>
  <si>
    <t>S5,S6-2.NP: 120,39</t>
  </si>
  <si>
    <t>S9-2.NP m.č.7.01: 105,22</t>
  </si>
  <si>
    <t>713191100RT9</t>
  </si>
  <si>
    <t>Položení separační fólie včetně dodávky fólie</t>
  </si>
  <si>
    <t>713400842R00</t>
  </si>
  <si>
    <t xml:space="preserve">Odstranění izolace vláknité s konstr.včetně úpravy </t>
  </si>
  <si>
    <t>1.PP m.č.1.03 obklad heraklitem: 3,00*2,86</t>
  </si>
  <si>
    <t>2.NP m.č.6.02 předstěna - heraklit tl.100mm: 2,57*2,57</t>
  </si>
  <si>
    <t>dtto tl.50mm: 2,74*2,49-1,75*1,90</t>
  </si>
  <si>
    <t>2.NP m.č.6.03 předstěna - heraklit tl.50mm: 2,68*3,81</t>
  </si>
  <si>
    <t>713400843R00</t>
  </si>
  <si>
    <t xml:space="preserve">Odstranění izolace vláknité bez konstr. bez úpravy </t>
  </si>
  <si>
    <t>Heraklit</t>
  </si>
  <si>
    <t>2.NP fasáda dřevěné náststavby - heraklit 50mm: 3,82+35,68+9,56+5,24</t>
  </si>
  <si>
    <t>713-R001</t>
  </si>
  <si>
    <t>Odstranění a likvidace izolace piliny a mleté obiloviny</t>
  </si>
  <si>
    <t>S3: 0,10*44,80</t>
  </si>
  <si>
    <t>28375768.Ax</t>
  </si>
  <si>
    <t>Deska izolační polystyrén EPS 150S</t>
  </si>
  <si>
    <t>Nad m.č.3.09-10 tl.50mm: 40,50*0,05*1,02</t>
  </si>
  <si>
    <t>28375971x</t>
  </si>
  <si>
    <t>Deska spádová EPS 100S</t>
  </si>
  <si>
    <t>Nad m.č.3.09-10 tl.20-140mm: 40,50*0,08*1,02</t>
  </si>
  <si>
    <t>998713101R00</t>
  </si>
  <si>
    <t xml:space="preserve">Přesun hmot pro izolace tepelné, výšky do 6 m </t>
  </si>
  <si>
    <t>721</t>
  </si>
  <si>
    <t>Vnitřní kanalizace</t>
  </si>
  <si>
    <t>721110806R00</t>
  </si>
  <si>
    <t xml:space="preserve">Demontáž potrubí z kameninových trub DN 200 </t>
  </si>
  <si>
    <t>Případně pod úrovní terénu ponecháno a zaslepeno.</t>
  </si>
  <si>
    <t>Ležatá kanalizace odhad: 20,00</t>
  </si>
  <si>
    <t>721140802R00</t>
  </si>
  <si>
    <t xml:space="preserve">Demontáž potrubí litinového DN 100 </t>
  </si>
  <si>
    <t>Stoupačky odhad: 12,00</t>
  </si>
  <si>
    <t>721171803R00</t>
  </si>
  <si>
    <t xml:space="preserve">Demontáž potrubí z PVC do D 75 mm </t>
  </si>
  <si>
    <t>Rozvody odhad: 40,00</t>
  </si>
  <si>
    <t>721210831R00</t>
  </si>
  <si>
    <t xml:space="preserve">Demontáž dvorní vpusti s obetonávkou </t>
  </si>
  <si>
    <t>721242111R00</t>
  </si>
  <si>
    <t xml:space="preserve">Lapač střešních splavenin PP HL660 D 110 mm </t>
  </si>
  <si>
    <t>Pro m.č.3.09-10: 1</t>
  </si>
  <si>
    <t>721242803R00</t>
  </si>
  <si>
    <t xml:space="preserve">Demontáž lapače střešních splavenin DN 100 </t>
  </si>
  <si>
    <t>Odhad: 4,00</t>
  </si>
  <si>
    <t>721100013RAB</t>
  </si>
  <si>
    <t>Kanalizace vnitřní, PVC, D 160 mm, zemní práce rýha 40 x 50 cm</t>
  </si>
  <si>
    <t>včetně zaústění do dvorní vpusti</t>
  </si>
  <si>
    <t>Pro m.č.3.09-10: 5,00</t>
  </si>
  <si>
    <t>998721101R00</t>
  </si>
  <si>
    <t xml:space="preserve">Přesun hmot pro vnitřní kanalizaci, výšky do 6 m </t>
  </si>
  <si>
    <t>722</t>
  </si>
  <si>
    <t>Vnitřní vodovod</t>
  </si>
  <si>
    <t>722130801R00</t>
  </si>
  <si>
    <t xml:space="preserve">Demontáž potrubí ocelových závitových DN 25 </t>
  </si>
  <si>
    <t>Včetně armatur a izolace.</t>
  </si>
  <si>
    <t>Odhad: 50,00</t>
  </si>
  <si>
    <t>722170801R00</t>
  </si>
  <si>
    <t xml:space="preserve">Demontáž rozvodů vody z plastů do D 32 </t>
  </si>
  <si>
    <t>Odhad: 100,00</t>
  </si>
  <si>
    <t>722260801R00</t>
  </si>
  <si>
    <t xml:space="preserve">Demontáž vodoměrů přírubových DN 50 </t>
  </si>
  <si>
    <t>Odhad: 4</t>
  </si>
  <si>
    <t>722-R001</t>
  </si>
  <si>
    <t xml:space="preserve">Odstavení vody viz. popis TZ </t>
  </si>
  <si>
    <t>kpl</t>
  </si>
  <si>
    <t>723</t>
  </si>
  <si>
    <t>Vnitřní plynovod</t>
  </si>
  <si>
    <t>723150801R00</t>
  </si>
  <si>
    <t xml:space="preserve">Demontáž potrubí ocel.hladkého svařovaného D 32 </t>
  </si>
  <si>
    <t>Půdorysy: 9,80+2,00+12,20+12,80+1,60+2,80+10,00</t>
  </si>
  <si>
    <t>Stoupačky odhad: 9,00</t>
  </si>
  <si>
    <t>Přívody k zařizovacím předmětům nezakreslené odhad: 20,00</t>
  </si>
  <si>
    <t>723160804R00</t>
  </si>
  <si>
    <t xml:space="preserve">Demontáž přípojek k plynoměru,závitových G 1 </t>
  </si>
  <si>
    <t>pár</t>
  </si>
  <si>
    <t>723260801R00</t>
  </si>
  <si>
    <t xml:space="preserve">Demontáž plynoměrů PS 2, PS 6, PS 10 </t>
  </si>
  <si>
    <t>723-R001</t>
  </si>
  <si>
    <t xml:space="preserve">Odpojení a uzavření plynu viz. popis TZ </t>
  </si>
  <si>
    <t>998723102R00</t>
  </si>
  <si>
    <t xml:space="preserve">Přesun hmot pro vnitřní plynovod, výšky do 12 m </t>
  </si>
  <si>
    <t>725</t>
  </si>
  <si>
    <t>Zařizovací předměty</t>
  </si>
  <si>
    <t>725110811R00</t>
  </si>
  <si>
    <t xml:space="preserve">Demontáž klozetů splachovacích </t>
  </si>
  <si>
    <t>soubor</t>
  </si>
  <si>
    <t>1+3+1</t>
  </si>
  <si>
    <t>725210821R00</t>
  </si>
  <si>
    <t xml:space="preserve">Demontáž umyvadel bez výtokových armatur </t>
  </si>
  <si>
    <t>3+3+2</t>
  </si>
  <si>
    <t>725220841R00</t>
  </si>
  <si>
    <t xml:space="preserve">Demontáž ocelové vany </t>
  </si>
  <si>
    <t>725240811R00</t>
  </si>
  <si>
    <t xml:space="preserve">Demontáž sprchových kabin bez výtokových armatur </t>
  </si>
  <si>
    <t>725240812R00</t>
  </si>
  <si>
    <t xml:space="preserve">Demontáž sprchových mís bez výtokových armatur </t>
  </si>
  <si>
    <t>1+1</t>
  </si>
  <si>
    <t>725310823R00</t>
  </si>
  <si>
    <t xml:space="preserve">Demontáž dřezů 1dílných v kuchyňské sestavě </t>
  </si>
  <si>
    <t>1+2</t>
  </si>
  <si>
    <t>725330820R00</t>
  </si>
  <si>
    <t xml:space="preserve">Demontáž výlevky diturvitové </t>
  </si>
  <si>
    <t>725514802R00</t>
  </si>
  <si>
    <t xml:space="preserve">Demontáž ohřívače plynového 16 litrů </t>
  </si>
  <si>
    <t>725530823R00</t>
  </si>
  <si>
    <t xml:space="preserve">Demontáž, zásobník elektrický tlakový  200 l </t>
  </si>
  <si>
    <t>725610810R00</t>
  </si>
  <si>
    <t xml:space="preserve">Demontáž plynového sporáku </t>
  </si>
  <si>
    <t>725650800R00</t>
  </si>
  <si>
    <t xml:space="preserve">Demontáž těles otopných plynových skřínových </t>
  </si>
  <si>
    <t>WAWky</t>
  </si>
  <si>
    <t>4</t>
  </si>
  <si>
    <t>725820801R00</t>
  </si>
  <si>
    <t xml:space="preserve">Demontáž baterie nástěnné do G 3/4 </t>
  </si>
  <si>
    <t>8+3+1</t>
  </si>
  <si>
    <t>725840850R00</t>
  </si>
  <si>
    <t xml:space="preserve">Demontáž baterie sprch.diferenciální G 3/4x1 </t>
  </si>
  <si>
    <t>1+1+2</t>
  </si>
  <si>
    <t>725860811R00</t>
  </si>
  <si>
    <t xml:space="preserve">Demontáž uzávěrek zápachových jednoduchých </t>
  </si>
  <si>
    <t>8+3</t>
  </si>
  <si>
    <t>730</t>
  </si>
  <si>
    <t>Ústřední vytápění</t>
  </si>
  <si>
    <t>731100801R00</t>
  </si>
  <si>
    <t xml:space="preserve">Demontáž kotle litinového Viadrus U,G Emka 3 čl. </t>
  </si>
  <si>
    <t>733120815R00</t>
  </si>
  <si>
    <t xml:space="preserve">Demontáž potrubí z hladkých trubek D 38 </t>
  </si>
  <si>
    <t>Odhad 1.PP: 80,00</t>
  </si>
  <si>
    <t>735111810R00</t>
  </si>
  <si>
    <t xml:space="preserve">Demontáž těles otopných litinových článkových </t>
  </si>
  <si>
    <t>1.PP: 0,40*(0,80+1,00)+0,60*(1,00*4+1,20+1,60+1,80+2,00*2)</t>
  </si>
  <si>
    <t>1.NP: 0</t>
  </si>
  <si>
    <t>2.NP: 0</t>
  </si>
  <si>
    <t>998731101R00</t>
  </si>
  <si>
    <t xml:space="preserve">Přesun hmot pro kotelny, výšky do 6 m </t>
  </si>
  <si>
    <t>762</t>
  </si>
  <si>
    <t>Konstrukce tesařské</t>
  </si>
  <si>
    <t>762214811R00</t>
  </si>
  <si>
    <t xml:space="preserve">Demontáž schodiště s podstupnicemi š. do 1,5 m </t>
  </si>
  <si>
    <t>1,24*8+1,29+1,46*2+1,20+1,11+1,10*7</t>
  </si>
  <si>
    <t>762331812R00</t>
  </si>
  <si>
    <t xml:space="preserve">Demontáž konstrukcí krovů z hranolů do 224 cm2 </t>
  </si>
  <si>
    <t>Přůřez a částečně i množství odhadnuto.</t>
  </si>
  <si>
    <t>S7: 16,50*4+(7,00+6,90+0,32+0,91)*19</t>
  </si>
  <si>
    <t>S11 krokve: 4,25*10+3,00+1,50+4,40*(14+9)+3,00*3+(2,00+1,00)*2</t>
  </si>
  <si>
    <t>dtto: 5,00*5+7,00*4+4,00+2,00+5,10</t>
  </si>
  <si>
    <t>dtto ostatní: 15,21*2+12,70+12,50+10,90+5,50*3+2,70*4+5,30+3,50+3,00</t>
  </si>
  <si>
    <t>dtto: 2,10*5+1,20*8+2,10</t>
  </si>
  <si>
    <t>S12 (pouze m.č.3.02): 4,75*2+4,50*6</t>
  </si>
  <si>
    <t>Ostatní nepopsané (živ.,pl.): 8,70*2+1,60*11+4,00*6+(1,70+2,80+1,80)*5</t>
  </si>
  <si>
    <t>dtto: 4,20*2+5,95*6+5,68+2,22+3,46+4,60+3,70*4+3,10*5+4,29*2+2,00*6</t>
  </si>
  <si>
    <t>762341821R00</t>
  </si>
  <si>
    <t xml:space="preserve">Demontáž bednění střech rovných z fošen hrubých </t>
  </si>
  <si>
    <t>762342811R00</t>
  </si>
  <si>
    <t xml:space="preserve">Demontáž laťování střech, rozteč latí do 22 cm </t>
  </si>
  <si>
    <t>Tašková krytina: 42,95+65,33+50,93+11,76</t>
  </si>
  <si>
    <t>762521811R00</t>
  </si>
  <si>
    <t xml:space="preserve">Demontáž podlah bez polštářů z prken tl. do 3,2 cm </t>
  </si>
  <si>
    <t>S5,S6-2.NP: 1,52+6,93+1,12+12,75+13,70+14,0+13,62+12,76+7,0+11,3+13,72</t>
  </si>
  <si>
    <t>762522811R00</t>
  </si>
  <si>
    <t xml:space="preserve">Demontáž podlah s polštáři z prken tl. do 32 mm </t>
  </si>
  <si>
    <t>762811811R00</t>
  </si>
  <si>
    <t xml:space="preserve">Demontáž záklopů z hrubých prken tl. do 3,2 cm </t>
  </si>
  <si>
    <t>S4-1.NP: 13,80+26,83+26,35</t>
  </si>
  <si>
    <t>762822820R00</t>
  </si>
  <si>
    <t xml:space="preserve">Demontáž stropnic z řeziva o pl.do 288 cm2 </t>
  </si>
  <si>
    <t>S4: 4,80*17</t>
  </si>
  <si>
    <t>S5, S6: 5,00*17+7,10*19+4,20*3</t>
  </si>
  <si>
    <t>762841811R00</t>
  </si>
  <si>
    <t xml:space="preserve">Demontáž podbíjení obkladů stropů bez omítky </t>
  </si>
  <si>
    <t>Strop č.2.06: 13,45</t>
  </si>
  <si>
    <t>762841812R00</t>
  </si>
  <si>
    <t xml:space="preserve">Demontáž podbíjení obkladů stropů s omítkou </t>
  </si>
  <si>
    <t>S4-1.PP: 53,79+13,33</t>
  </si>
  <si>
    <t>S5-1.NP:13,80+26,93+26,35</t>
  </si>
  <si>
    <t>766812820R00</t>
  </si>
  <si>
    <t xml:space="preserve">Demontáž kuchyňských linek do 1,5 m </t>
  </si>
  <si>
    <t>766812830R00</t>
  </si>
  <si>
    <t xml:space="preserve">Demontáž kuchyňských linek do 1,8 m </t>
  </si>
  <si>
    <t>766812840R00</t>
  </si>
  <si>
    <t xml:space="preserve">Demontáž kuchyňských linek do 2,1 m </t>
  </si>
  <si>
    <t>998762102R00</t>
  </si>
  <si>
    <t xml:space="preserve">Přesun hmot pro tesařské konstrukce, výšky do 12 m </t>
  </si>
  <si>
    <t>979990107R00</t>
  </si>
  <si>
    <t xml:space="preserve">Poplatek za skládku suti - směs betonu,cihel,dřeva </t>
  </si>
  <si>
    <t>764</t>
  </si>
  <si>
    <t>Konstrukce klempířské</t>
  </si>
  <si>
    <t>764312821R00</t>
  </si>
  <si>
    <t xml:space="preserve">Demont. krytiny, tab. 2 x 0,67 m, do 25 m2, do 30° </t>
  </si>
  <si>
    <t>Plochá střecha plech: 2,59+1,32+1,36</t>
  </si>
  <si>
    <t>dtto plech + živice: 13,02+24,50+13,24+5,31</t>
  </si>
  <si>
    <t>764321820R00</t>
  </si>
  <si>
    <t xml:space="preserve">Demontáž oplechování říms, rš 500 mm, do 30° </t>
  </si>
  <si>
    <t>Terasa: 1,37</t>
  </si>
  <si>
    <t>764322841R00</t>
  </si>
  <si>
    <t xml:space="preserve">Demontáž oplechování okapů, TK, rš 500 mm, do 45° </t>
  </si>
  <si>
    <t>Tašková krytina: 4,68+3,84+6,20</t>
  </si>
  <si>
    <t>764323830R00</t>
  </si>
  <si>
    <t xml:space="preserve">Demont. oplech. okapů, živičná krytina, rš 330 mm </t>
  </si>
  <si>
    <t>Živičná krytina: 4,75+3,79*2+4,29+16,31+8,05</t>
  </si>
  <si>
    <t>Živice + plech: 8,70+3,91+2,22</t>
  </si>
  <si>
    <t>764331831R00</t>
  </si>
  <si>
    <t xml:space="preserve">Demontáž lemování zdí, rš 250 a 330 mm, do 45° </t>
  </si>
  <si>
    <t>Tašková krytina: 3,27+1,24+2,83+3,43+0,66+0,15</t>
  </si>
  <si>
    <t>764334850R00</t>
  </si>
  <si>
    <t xml:space="preserve">Demontáž lemování zdí plochých střech,rš 500 mm </t>
  </si>
  <si>
    <t>Živičná krytina: (3,79+2,60+1,56)*2+4,29</t>
  </si>
  <si>
    <t>dtto: 1,22+4,07+4,89+3,34+4,88+1,78+6,68+2,30+3,74</t>
  </si>
  <si>
    <t>Živice + plech: 1,50*2+3,07+3,46+0,50+5,68+3,57+4,21+5,82+0,30</t>
  </si>
  <si>
    <t>764339811R00</t>
  </si>
  <si>
    <t xml:space="preserve">Demontáž lemov. komínů v ploše, vln. kryt, do 45° </t>
  </si>
  <si>
    <t>0,70*(1,99+2,09*2+1,44)</t>
  </si>
  <si>
    <t>764339830R00</t>
  </si>
  <si>
    <t xml:space="preserve">Demontáž lemování komínů v ploše, hl. kryt, do 30° </t>
  </si>
  <si>
    <t>0,70*(1,80*2+1,69*3+1,05*2)</t>
  </si>
  <si>
    <t>764342821R00</t>
  </si>
  <si>
    <t xml:space="preserve">Demontáž lemování trub D 100 mm, hl. kryt. do 30° </t>
  </si>
  <si>
    <t>764352810R00</t>
  </si>
  <si>
    <t xml:space="preserve">Demontáž žlabů půlkruh. rovných, rš 330 mm, do 30° </t>
  </si>
  <si>
    <t>3,90+2,10+2,15+17,33+4,29+3,79*3+8,40+4,85+8,24</t>
  </si>
  <si>
    <t>764352811R00</t>
  </si>
  <si>
    <t xml:space="preserve">Demontáž žlabů půlkruh. rovných, rš 330 mm, do 45° </t>
  </si>
  <si>
    <t>2,85+3,84</t>
  </si>
  <si>
    <t>764362810R00</t>
  </si>
  <si>
    <t xml:space="preserve">Demontáž střešního okna, hladká krytina, do 30° </t>
  </si>
  <si>
    <t>2+1</t>
  </si>
  <si>
    <t>764391820R00</t>
  </si>
  <si>
    <t xml:space="preserve">Demontáž závětrné lišty, rš 250 a 330 mm, do 30° </t>
  </si>
  <si>
    <t>Živičná krytina: 4,02+7,16+2,06*2</t>
  </si>
  <si>
    <t>Živice + plech: 5,82</t>
  </si>
  <si>
    <t>764391821R00</t>
  </si>
  <si>
    <t xml:space="preserve">Demontáž závětrné lišty, rš 250 a 330 mm, do 45° </t>
  </si>
  <si>
    <t>Tašková krytina: 2,47+9,52+2,94+2,94+1,10+0,65+5,13+4,43</t>
  </si>
  <si>
    <t>764392840R00</t>
  </si>
  <si>
    <t xml:space="preserve">Demontáž úžlabí, rš 500 mm, sklon do 30° </t>
  </si>
  <si>
    <t>4,63</t>
  </si>
  <si>
    <t>764392842R00</t>
  </si>
  <si>
    <t xml:space="preserve">Demontáž úžlabí, rš 500 mm, sklon nad 45° </t>
  </si>
  <si>
    <t>4,75+1,79+3,44+8,70+5,30+5,07</t>
  </si>
  <si>
    <t>764410850R00</t>
  </si>
  <si>
    <t xml:space="preserve">Demontáž oplechování parapetů,rš od 100 do 330 mm </t>
  </si>
  <si>
    <t>1.PP: 1,00+0,95*5+0,94*2+1,15+2,10+1,87+1,15</t>
  </si>
  <si>
    <t>1.NP: 1,05*5+1,04*2+0,39</t>
  </si>
  <si>
    <t>2.NP: 1,90+1,85*5+2,50+0,45</t>
  </si>
  <si>
    <t>764410880R00</t>
  </si>
  <si>
    <t xml:space="preserve">Demontáž oplechování parapetů,rš od 400 do 600 mm </t>
  </si>
  <si>
    <t>1.NP: 1,10</t>
  </si>
  <si>
    <t>764430810R00</t>
  </si>
  <si>
    <t xml:space="preserve">Demontáž oplechování zdí, rš do 250 mm </t>
  </si>
  <si>
    <t>3,95+1,22+4,07+4,89+3,49+5,09+5,82+1,56+2,60+1,65</t>
  </si>
  <si>
    <t>764430840R00</t>
  </si>
  <si>
    <t xml:space="preserve">Demontáž oplechování zdí,rš od 330 do 500 mm </t>
  </si>
  <si>
    <t>1,56</t>
  </si>
  <si>
    <t>764454801R00</t>
  </si>
  <si>
    <t xml:space="preserve">Demontáž odpadních trub kruhových,D 75 a 100 mm </t>
  </si>
  <si>
    <t>0,50*6+0,70+2,10+1,90+3,50+0,26+2,80+2,50+3,00+1,10+3,30</t>
  </si>
  <si>
    <t>764815212R00</t>
  </si>
  <si>
    <t xml:space="preserve">Žlab podokapní půlkruh. z Pz lak.plechu, rš 330 mm </t>
  </si>
  <si>
    <t>Opatřeno z výroby polyuretanovým nástřikem min. 50 mikronů.</t>
  </si>
  <si>
    <t>764815810R00</t>
  </si>
  <si>
    <t xml:space="preserve">Kotlík žlabový oválný z Pz lak. plechu, 330/100 mm </t>
  </si>
  <si>
    <t>Nad m.č.3.09-10: 1</t>
  </si>
  <si>
    <t>764819212R00</t>
  </si>
  <si>
    <t xml:space="preserve">Odpadní trouby kruhové z Pz lak.plechu, D 100 mm </t>
  </si>
  <si>
    <t>Nad m.č.3.09-10: 3,15</t>
  </si>
  <si>
    <t>998764102R00</t>
  </si>
  <si>
    <t xml:space="preserve">Přesun hmot pro klempířské konstr., výšky do 12 m </t>
  </si>
  <si>
    <t>765</t>
  </si>
  <si>
    <t>Krytiny tvrdé</t>
  </si>
  <si>
    <t>765312810R00</t>
  </si>
  <si>
    <t xml:space="preserve">Demontáž krytiny dvoudrážkové, na sucho, do suti </t>
  </si>
  <si>
    <t>42,95+65,33+50,93+11,76</t>
  </si>
  <si>
    <t>765318861R00</t>
  </si>
  <si>
    <t xml:space="preserve">Demontáž krytiny z hřebenáčů, zvětr.malta, do suti </t>
  </si>
  <si>
    <t>13,36+3,46</t>
  </si>
  <si>
    <t>979990105R00</t>
  </si>
  <si>
    <t xml:space="preserve">Poplatek za skládku suti - cihelné výrobky </t>
  </si>
  <si>
    <t>766</t>
  </si>
  <si>
    <t>Konstrukce truhlářské</t>
  </si>
  <si>
    <t>766111820R00</t>
  </si>
  <si>
    <t xml:space="preserve">Demontáž dřevěných stěn plných </t>
  </si>
  <si>
    <t>1.PP m.č.1.04-05: 2,02*0,95-1,97*0,65</t>
  </si>
  <si>
    <t xml:space="preserve">1.NP m.č.3.07-08 (výška odhad): 2,02*1,25-0,80*1,97 </t>
  </si>
  <si>
    <t>dtto m.č.2.06 (parapet): 1,05*((0,25+2,09)*2+4,29)</t>
  </si>
  <si>
    <t>2.NP dřevěná nástavba: 3,82+35,68+20,70+5,24+2,74*15,86-1,97*0,80-6,20</t>
  </si>
  <si>
    <t>dtto: 2,68*(4,70*3+4,40)-(1,82+1,97)*2*0,80+2,0*(2,34+3,88)-1,97*0,7*2</t>
  </si>
  <si>
    <t>dtto: 5,78-1,97*1,45+2,74*(1,55+0,90)-1,97*0,80*2</t>
  </si>
  <si>
    <t>766112820R00</t>
  </si>
  <si>
    <t xml:space="preserve">Demontáž dřevěných stěn prosklených </t>
  </si>
  <si>
    <t>1.NP m.č.2.06: 3,02*4,29+10,50*2-(3,0266+3,7430+9,4185)</t>
  </si>
  <si>
    <t>766411812R00</t>
  </si>
  <si>
    <t xml:space="preserve">Demontáž obložení stěn panely velikosti nad 1,5 m2 </t>
  </si>
  <si>
    <t>1.PP obklad z hobry m.č.1.04: 3,30*19,06-1,97*(0,90*4+0,65*2+0,60)</t>
  </si>
  <si>
    <t>dtto m.č.1.10: 2,85*18,20+0,10*9,13-1,97*0,80*2-1,45*2,10</t>
  </si>
  <si>
    <t>766411821R00</t>
  </si>
  <si>
    <t xml:space="preserve">Demontáž obložení stěn palubkami </t>
  </si>
  <si>
    <t>1.PP m.č.1.05: 3,30*14,61-1,97*1,00</t>
  </si>
  <si>
    <t>766411822R00</t>
  </si>
  <si>
    <t xml:space="preserve">Demontáž podkladových roštů obložení stěn </t>
  </si>
  <si>
    <t>98,6490+46,2430</t>
  </si>
  <si>
    <t>766421812R00</t>
  </si>
  <si>
    <t xml:space="preserve">Demontáž obložení podhledů panely nad 1,5 m2 </t>
  </si>
  <si>
    <t>1.PP podhled z hobry m.č.1.04, 10: 15,28+20,14+0,10*9,10</t>
  </si>
  <si>
    <t>766421821R00</t>
  </si>
  <si>
    <t xml:space="preserve">Demontáž obložení stropů palubkami </t>
  </si>
  <si>
    <t>1.NP (S3) m.č.1.01, 05: 44,80+6,09</t>
  </si>
  <si>
    <t>766421822R00</t>
  </si>
  <si>
    <t xml:space="preserve">Demontáž podkladových roštů obložení podhledů </t>
  </si>
  <si>
    <t>36,33+50,89</t>
  </si>
  <si>
    <t>766662811R00</t>
  </si>
  <si>
    <t xml:space="preserve">Demontáž prahů dveří 1křídlových </t>
  </si>
  <si>
    <t>1.PP: 0,60+0,65*2+0,80*2+0,90*4+1,00*2</t>
  </si>
  <si>
    <t>1.NP: 0,60*2+0,65+0,75+0,80*9+0,90*3+0,95*3</t>
  </si>
  <si>
    <t>2.NP: 0,70*2+0,80*5</t>
  </si>
  <si>
    <t>766662812R00</t>
  </si>
  <si>
    <t xml:space="preserve">Demontáž prahů dveří 2křídlových </t>
  </si>
  <si>
    <t>1.NP: 1,30</t>
  </si>
  <si>
    <t>2.NP: 1,45</t>
  </si>
  <si>
    <t>767</t>
  </si>
  <si>
    <t>Konstrukce zámečnické</t>
  </si>
  <si>
    <t>767112812R00</t>
  </si>
  <si>
    <t xml:space="preserve">Demontáž stěn pro zasklení svařovaných </t>
  </si>
  <si>
    <t>1.NP okna m.č.3.01-02: 1,83*(1,85+1,84)</t>
  </si>
  <si>
    <t>dtto okno nad dveřni m.č.3.01-03: 0,58*1,20</t>
  </si>
  <si>
    <t>dtto boční a horní nadsvětlík dveří m.č.3.01-5.05: 2,50*1,30-1,97*0,90</t>
  </si>
  <si>
    <t>767132812R00</t>
  </si>
  <si>
    <t xml:space="preserve">Demontáž příček z plechu, svařovaných </t>
  </si>
  <si>
    <t>1.PP: m.č.1.04-07 2,08*1,20-1,97*0,90</t>
  </si>
  <si>
    <t>767911130R00</t>
  </si>
  <si>
    <t xml:space="preserve">Montáž oplocení z pletiva v.do 2,0 m,napínací drát </t>
  </si>
  <si>
    <t>39,60+14,30+15,70</t>
  </si>
  <si>
    <t>767995105R00</t>
  </si>
  <si>
    <t xml:space="preserve">Výroba a montáž kov. atypických konstr. do 100 kg </t>
  </si>
  <si>
    <t>Zábradlí schodiště: 73,00</t>
  </si>
  <si>
    <t>767996804R00</t>
  </si>
  <si>
    <t xml:space="preserve">Demontáž atypických ocelových konstr. do 500 kg </t>
  </si>
  <si>
    <t>Ocel.průvlaky m.č.1.02 odhad I300: 4,80*54,20*4</t>
  </si>
  <si>
    <t>dtto 1.01 odhad: 500,00</t>
  </si>
  <si>
    <t>13890101</t>
  </si>
  <si>
    <t>Přirážka za pozinkování ocelových výrobků</t>
  </si>
  <si>
    <t>Zábradlí schodiště: 17,40*0,151662</t>
  </si>
  <si>
    <t>14115347</t>
  </si>
  <si>
    <t>Trubky bezešvé hladké jakost 11353.0 D 48,3x4,0 mm</t>
  </si>
  <si>
    <t>Zábradlí schodiště: 2*5,30+4*1,70</t>
  </si>
  <si>
    <t>31327503</t>
  </si>
  <si>
    <t>Pletivo 4hr drátěné plastifik 50x2,2x1750mmFluidex</t>
  </si>
  <si>
    <t>69,60*1,01</t>
  </si>
  <si>
    <t>31478152</t>
  </si>
  <si>
    <t>Drát napínací PVC pr. drátu 2,4 mm</t>
  </si>
  <si>
    <t>69,60*3*1,01</t>
  </si>
  <si>
    <t>31479012</t>
  </si>
  <si>
    <t>Napínací strojek - PVC</t>
  </si>
  <si>
    <t>3*4</t>
  </si>
  <si>
    <t>SPCM 767001</t>
  </si>
  <si>
    <t xml:space="preserve">Drát vázací 1,5mm/20m zelený </t>
  </si>
  <si>
    <t>Odhad:3</t>
  </si>
  <si>
    <t>998767102R00</t>
  </si>
  <si>
    <t xml:space="preserve">Přesun hmot pro zámečnické konstr., výšky do 12 m </t>
  </si>
  <si>
    <t>775</t>
  </si>
  <si>
    <t>Podlahy vlysové a parketové</t>
  </si>
  <si>
    <t>775521800R00</t>
  </si>
  <si>
    <t xml:space="preserve">Demontáž podlah vlysových přibíjených včetně lišt </t>
  </si>
  <si>
    <t>1.NP (S4) m.č.2.03-05: 13,80+26,93+26,35</t>
  </si>
  <si>
    <t>dtto (S8) m.č.4.03-05: 17,24+11,56+5,52</t>
  </si>
  <si>
    <t>775541800R00</t>
  </si>
  <si>
    <t xml:space="preserve">Demontáž parketových tabulí přibíjených vč. lišt </t>
  </si>
  <si>
    <t>Dřevěné nebo laminátové desky</t>
  </si>
  <si>
    <t>1.PP m.č.1.03: 13,33</t>
  </si>
  <si>
    <t>2.NP m.č.3.11: 1,52</t>
  </si>
  <si>
    <t>2.NP (S5) m.č.3.14,5.01-04: 12,75+13,70+14,00+13,62+12,76</t>
  </si>
  <si>
    <t>2.NP (S5) m.č.6.01-03: 7,00+11,30+13,72</t>
  </si>
  <si>
    <t>776</t>
  </si>
  <si>
    <t>Podlahy povlakové</t>
  </si>
  <si>
    <t>776401800R00</t>
  </si>
  <si>
    <t xml:space="preserve">Demontáž soklíků nebo lišt, pryžových nebo z PVC </t>
  </si>
  <si>
    <t>1.PP m.č.1.01: 14,21+2,43</t>
  </si>
  <si>
    <t>1.NP (S4) m.č.2.03: 6,37+7,06</t>
  </si>
  <si>
    <t>2.NP (S5) m.č.5.01-04: 11,37+1,40+0,24+7,87+0,10+4,93+5,92+7,52+13,70</t>
  </si>
  <si>
    <t>776511810R00</t>
  </si>
  <si>
    <t xml:space="preserve">Odstranění PVC a koberců lepených bez podložky </t>
  </si>
  <si>
    <t>1.PP m.č.1.01: 20,51</t>
  </si>
  <si>
    <t>1.NP (S4) m.č.2.03: 13,80</t>
  </si>
  <si>
    <t>2.NP (S5) m.č.5.01-04: 13,70+14,00+13,62+12,76</t>
  </si>
  <si>
    <t>979990181R00</t>
  </si>
  <si>
    <t xml:space="preserve">Poplatek za skládku suti - PVC podlahová krytina </t>
  </si>
  <si>
    <t>787</t>
  </si>
  <si>
    <t>Zasklívání</t>
  </si>
  <si>
    <t>787100801R00</t>
  </si>
  <si>
    <t xml:space="preserve">Vysklívání stěn - sklo ploché do 1 m2 </t>
  </si>
  <si>
    <t>Prosklené stěny:17,7677+8,9257</t>
  </si>
  <si>
    <t>787600801R00</t>
  </si>
  <si>
    <t xml:space="preserve">Vysklívání oken skla plochého o ploše do 1 m2 </t>
  </si>
  <si>
    <t>Jednoduchá:6,9431+1,6390+6,2825</t>
  </si>
  <si>
    <t>Dvojitá:(5,6020+3,3250)*2</t>
  </si>
  <si>
    <t>Ditherm:(0,8798+23,0132+16,0355+7,5000+2,8140)*2</t>
  </si>
  <si>
    <t>979990109X00</t>
  </si>
  <si>
    <t xml:space="preserve">Poplatek za skládku suti - sklo </t>
  </si>
  <si>
    <t>M21</t>
  </si>
  <si>
    <t>Elektromontáže</t>
  </si>
  <si>
    <t>M21-R001</t>
  </si>
  <si>
    <t>Odpojení a demontáž elektroinstalace vč. likvidace odpadu viz. popis TZ</t>
  </si>
  <si>
    <t>M22</t>
  </si>
  <si>
    <t>Montáž sdělovací a zabezp. techniky</t>
  </si>
  <si>
    <t>M22-R001</t>
  </si>
  <si>
    <t>Odpojení a demontáž slaboproudých rozvodů vč. likvidace odpadu viz. popis TZ</t>
  </si>
  <si>
    <t/>
  </si>
  <si>
    <t>Vedlejší rozpočtové náklady</t>
  </si>
  <si>
    <t>VRN1</t>
  </si>
  <si>
    <t>Ztížené výrobní podmínky</t>
  </si>
  <si>
    <t>VRN2</t>
  </si>
  <si>
    <t>Oborová přirážka</t>
  </si>
  <si>
    <t>VRN3</t>
  </si>
  <si>
    <t>Přesun stavebních kapacit</t>
  </si>
  <si>
    <t>VRN4</t>
  </si>
  <si>
    <t>Mimostaveništní doprava</t>
  </si>
  <si>
    <t>VRN5</t>
  </si>
  <si>
    <t>Zařízení staveniště</t>
  </si>
  <si>
    <t>VRN6</t>
  </si>
  <si>
    <t>Provoz investora</t>
  </si>
  <si>
    <t>VRN7</t>
  </si>
  <si>
    <t>Kompletační činnost (IČD)</t>
  </si>
  <si>
    <t>VRN8</t>
  </si>
  <si>
    <t>Rezerva rozpočtu</t>
  </si>
  <si>
    <t>0000</t>
  </si>
  <si>
    <t>Stavba není členěna na objekty</t>
  </si>
  <si>
    <t>0000 Stavba není členěna na objekty</t>
  </si>
  <si>
    <t>17050010 Odstranění dvorních přístavků</t>
  </si>
  <si>
    <t>Statutární město Brno, MČ Brno-Židenice</t>
  </si>
  <si>
    <t>Gajdošova 7</t>
  </si>
  <si>
    <t>Brno</t>
  </si>
  <si>
    <t>61500</t>
  </si>
  <si>
    <t>44992785</t>
  </si>
  <si>
    <t>CZ44992785</t>
  </si>
  <si>
    <t>1705 Francouzská 22, Brno, odstr. dvorních přístavků</t>
  </si>
  <si>
    <t>Základ DPH 15 %</t>
  </si>
  <si>
    <t>Základ DPH 21 %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</si>
</sst>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00"/>
  </numFmts>
  <fonts count="32" x14ac:knownFonts="1">
    <font>
      <sz val="10"/>
      <name val="Arial CE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Arial CE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4"/>
      <color indexed="22"/>
      <name val="Arial"/>
      <family val="2"/>
      <charset val="238"/>
    </font>
    <font>
      <sz val="10"/>
      <color indexed="9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4"/>
      <color indexed="9"/>
      <name val="Arial"/>
      <family val="2"/>
      <charset val="238"/>
    </font>
    <font>
      <sz val="4"/>
      <color indexed="22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8"/>
      <color indexed="5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7" fillId="0" borderId="0"/>
  </cellStyleXfs>
  <cellXfs count="201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4" fillId="2" borderId="1" xfId="0" applyFont="1" applyFill="1" applyBorder="1"/>
    <xf numFmtId="0" fontId="4" fillId="2" borderId="4" xfId="0" applyFont="1" applyFill="1" applyBorder="1"/>
    <xf numFmtId="0" fontId="4" fillId="2" borderId="10" xfId="0" applyFont="1" applyFill="1" applyBorder="1"/>
    <xf numFmtId="0" fontId="5" fillId="2" borderId="0" xfId="0" applyFont="1" applyFill="1"/>
    <xf numFmtId="0" fontId="8" fillId="0" borderId="0" xfId="0" applyFont="1"/>
    <xf numFmtId="0" fontId="9" fillId="0" borderId="0" xfId="0" applyFont="1"/>
    <xf numFmtId="0" fontId="9" fillId="0" borderId="0" xfId="0" applyFont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10" fillId="0" borderId="0" xfId="0" applyFont="1" applyAlignment="1"/>
    <xf numFmtId="0" fontId="11" fillId="0" borderId="0" xfId="0" applyFont="1" applyAlignment="1">
      <alignment horizontal="right"/>
    </xf>
    <xf numFmtId="14" fontId="11" fillId="0" borderId="0" xfId="0" applyNumberFormat="1" applyFont="1" applyAlignment="1">
      <alignment horizontal="left"/>
    </xf>
    <xf numFmtId="0" fontId="12" fillId="0" borderId="0" xfId="0" applyFont="1" applyAlignment="1">
      <alignment horizontal="right"/>
    </xf>
    <xf numFmtId="49" fontId="9" fillId="0" borderId="0" xfId="0" applyNumberFormat="1" applyFont="1"/>
    <xf numFmtId="0" fontId="13" fillId="0" borderId="0" xfId="0" applyFont="1" applyAlignment="1">
      <alignment horizontal="right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 applyAlignment="1">
      <alignment horizontal="left"/>
    </xf>
    <xf numFmtId="0" fontId="15" fillId="0" borderId="0" xfId="0" applyFont="1"/>
    <xf numFmtId="0" fontId="15" fillId="0" borderId="0" xfId="0" applyFont="1" applyAlignment="1"/>
    <xf numFmtId="0" fontId="9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49" fontId="9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0" fontId="12" fillId="4" borderId="7" xfId="0" applyFont="1" applyFill="1" applyBorder="1" applyAlignment="1">
      <alignment wrapText="1"/>
    </xf>
    <xf numFmtId="0" fontId="12" fillId="4" borderId="8" xfId="0" applyFont="1" applyFill="1" applyBorder="1" applyAlignment="1">
      <alignment wrapText="1"/>
    </xf>
    <xf numFmtId="0" fontId="12" fillId="4" borderId="13" xfId="0" applyFont="1" applyFill="1" applyBorder="1" applyAlignment="1">
      <alignment wrapText="1"/>
    </xf>
    <xf numFmtId="0" fontId="12" fillId="4" borderId="7" xfId="0" applyFont="1" applyFill="1" applyBorder="1" applyAlignment="1">
      <alignment horizontal="right" wrapText="1"/>
    </xf>
    <xf numFmtId="0" fontId="9" fillId="4" borderId="8" xfId="0" applyFont="1" applyFill="1" applyBorder="1" applyAlignment="1"/>
    <xf numFmtId="0" fontId="12" fillId="4" borderId="8" xfId="0" applyFont="1" applyFill="1" applyBorder="1" applyAlignment="1">
      <alignment horizontal="right" wrapText="1"/>
    </xf>
    <xf numFmtId="0" fontId="12" fillId="4" borderId="13" xfId="0" applyFont="1" applyFill="1" applyBorder="1" applyAlignment="1">
      <alignment horizontal="right" vertical="center"/>
    </xf>
    <xf numFmtId="0" fontId="12" fillId="2" borderId="0" xfId="0" applyFont="1" applyFill="1" applyBorder="1" applyAlignment="1">
      <alignment horizontal="right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9" fillId="0" borderId="15" xfId="0" applyFont="1" applyBorder="1" applyAlignment="1">
      <alignment vertical="center"/>
    </xf>
    <xf numFmtId="4" fontId="9" fillId="0" borderId="16" xfId="0" applyNumberFormat="1" applyFont="1" applyBorder="1" applyAlignment="1">
      <alignment horizontal="right" vertical="center"/>
    </xf>
    <xf numFmtId="4" fontId="9" fillId="0" borderId="17" xfId="0" applyNumberFormat="1" applyFont="1" applyBorder="1" applyAlignment="1">
      <alignment horizontal="right" vertical="center"/>
    </xf>
    <xf numFmtId="4" fontId="9" fillId="2" borderId="0" xfId="0" applyNumberFormat="1" applyFont="1" applyFill="1" applyBorder="1" applyAlignment="1">
      <alignment vertical="center"/>
    </xf>
    <xf numFmtId="4" fontId="9" fillId="0" borderId="14" xfId="0" applyNumberFormat="1" applyFont="1" applyBorder="1" applyAlignment="1">
      <alignment horizontal="right" vertical="center"/>
    </xf>
    <xf numFmtId="4" fontId="9" fillId="0" borderId="0" xfId="0" applyNumberFormat="1" applyFont="1" applyBorder="1" applyAlignment="1">
      <alignment horizontal="right" vertical="center"/>
    </xf>
    <xf numFmtId="0" fontId="9" fillId="3" borderId="0" xfId="0" applyFont="1" applyFill="1" applyBorder="1" applyAlignment="1" applyProtection="1">
      <alignment horizontal="right" vertical="center"/>
      <protection locked="0"/>
    </xf>
    <xf numFmtId="4" fontId="9" fillId="0" borderId="19" xfId="0" applyNumberFormat="1" applyFont="1" applyBorder="1" applyAlignment="1">
      <alignment horizontal="right" vertical="center"/>
    </xf>
    <xf numFmtId="4" fontId="9" fillId="0" borderId="20" xfId="0" applyNumberFormat="1" applyFont="1" applyBorder="1" applyAlignment="1">
      <alignment horizontal="right" vertical="center"/>
    </xf>
    <xf numFmtId="0" fontId="14" fillId="4" borderId="7" xfId="0" applyFont="1" applyFill="1" applyBorder="1" applyAlignment="1">
      <alignment vertical="center"/>
    </xf>
    <xf numFmtId="0" fontId="15" fillId="4" borderId="8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4" fontId="14" fillId="4" borderId="22" xfId="0" applyNumberFormat="1" applyFont="1" applyFill="1" applyBorder="1" applyAlignment="1">
      <alignment horizontal="right" vertical="center"/>
    </xf>
    <xf numFmtId="4" fontId="14" fillId="4" borderId="23" xfId="0" applyNumberFormat="1" applyFont="1" applyFill="1" applyBorder="1" applyAlignment="1">
      <alignment horizontal="right" vertical="center"/>
    </xf>
    <xf numFmtId="4" fontId="15" fillId="2" borderId="0" xfId="0" applyNumberFormat="1" applyFont="1" applyFill="1" applyBorder="1" applyAlignment="1">
      <alignment vertical="center"/>
    </xf>
    <xf numFmtId="0" fontId="10" fillId="0" borderId="0" xfId="0" applyFont="1" applyAlignment="1">
      <alignment horizontal="center"/>
    </xf>
    <xf numFmtId="4" fontId="9" fillId="0" borderId="0" xfId="0" applyNumberFormat="1" applyFont="1"/>
    <xf numFmtId="0" fontId="12" fillId="4" borderId="7" xfId="0" applyFont="1" applyFill="1" applyBorder="1" applyAlignment="1">
      <alignment vertical="center"/>
    </xf>
    <xf numFmtId="0" fontId="15" fillId="4" borderId="5" xfId="0" applyFont="1" applyFill="1" applyBorder="1" applyAlignment="1">
      <alignment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15" fillId="4" borderId="2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 applyProtection="1">
      <alignment horizontal="center" vertical="center" wrapText="1"/>
      <protection locked="0"/>
    </xf>
    <xf numFmtId="49" fontId="11" fillId="0" borderId="16" xfId="0" applyNumberFormat="1" applyFont="1" applyBorder="1" applyAlignment="1">
      <alignment horizontal="left"/>
    </xf>
    <xf numFmtId="164" fontId="11" fillId="0" borderId="26" xfId="0" applyNumberFormat="1" applyFont="1" applyBorder="1"/>
    <xf numFmtId="3" fontId="12" fillId="0" borderId="16" xfId="0" applyNumberFormat="1" applyFont="1" applyBorder="1" applyAlignment="1">
      <alignment horizontal="right"/>
    </xf>
    <xf numFmtId="3" fontId="11" fillId="0" borderId="27" xfId="0" applyNumberFormat="1" applyFont="1" applyBorder="1" applyAlignment="1">
      <alignment horizontal="right"/>
    </xf>
    <xf numFmtId="3" fontId="11" fillId="3" borderId="26" xfId="0" applyNumberFormat="1" applyFont="1" applyFill="1" applyBorder="1" applyAlignment="1" applyProtection="1">
      <alignment horizontal="right"/>
      <protection locked="0"/>
    </xf>
    <xf numFmtId="0" fontId="12" fillId="2" borderId="7" xfId="0" applyFont="1" applyFill="1" applyBorder="1" applyAlignment="1">
      <alignment vertical="center"/>
    </xf>
    <xf numFmtId="49" fontId="12" fillId="2" borderId="8" xfId="0" applyNumberFormat="1" applyFont="1" applyFill="1" applyBorder="1" applyAlignment="1">
      <alignment horizontal="left" vertical="center"/>
    </xf>
    <xf numFmtId="0" fontId="12" fillId="2" borderId="13" xfId="0" applyFont="1" applyFill="1" applyBorder="1" applyAlignment="1">
      <alignment vertical="center"/>
    </xf>
    <xf numFmtId="164" fontId="11" fillId="0" borderId="5" xfId="0" applyNumberFormat="1" applyFont="1" applyBorder="1"/>
    <xf numFmtId="3" fontId="12" fillId="2" borderId="28" xfId="0" applyNumberFormat="1" applyFont="1" applyFill="1" applyBorder="1" applyAlignment="1">
      <alignment horizontal="right" vertical="center"/>
    </xf>
    <xf numFmtId="3" fontId="12" fillId="2" borderId="25" xfId="0" applyNumberFormat="1" applyFont="1" applyFill="1" applyBorder="1" applyAlignment="1">
      <alignment horizontal="right" vertical="center"/>
    </xf>
    <xf numFmtId="3" fontId="12" fillId="2" borderId="7" xfId="0" applyNumberFormat="1" applyFont="1" applyFill="1" applyBorder="1" applyAlignment="1">
      <alignment horizontal="right" vertical="center"/>
    </xf>
    <xf numFmtId="3" fontId="12" fillId="2" borderId="5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/>
    </xf>
    <xf numFmtId="0" fontId="9" fillId="0" borderId="0" xfId="0" applyFont="1" applyBorder="1"/>
    <xf numFmtId="0" fontId="9" fillId="0" borderId="0" xfId="0" applyFont="1" applyBorder="1" applyAlignment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9" fillId="0" borderId="0" xfId="1" applyFont="1"/>
    <xf numFmtId="0" fontId="18" fillId="0" borderId="0" xfId="1" applyFont="1" applyAlignment="1">
      <alignment horizontal="centerContinuous"/>
    </xf>
    <xf numFmtId="0" fontId="19" fillId="0" borderId="0" xfId="1" applyFont="1" applyAlignment="1">
      <alignment horizontal="centerContinuous"/>
    </xf>
    <xf numFmtId="0" fontId="19" fillId="0" borderId="0" xfId="1" applyFont="1" applyAlignment="1">
      <alignment horizontal="right"/>
    </xf>
    <xf numFmtId="0" fontId="9" fillId="2" borderId="29" xfId="1" applyFont="1" applyFill="1" applyBorder="1" applyAlignment="1">
      <alignment horizontal="left"/>
    </xf>
    <xf numFmtId="0" fontId="9" fillId="2" borderId="30" xfId="1" applyFont="1" applyFill="1" applyBorder="1" applyAlignment="1">
      <alignment horizontal="center"/>
    </xf>
    <xf numFmtId="0" fontId="20" fillId="2" borderId="30" xfId="1" applyFont="1" applyFill="1" applyBorder="1"/>
    <xf numFmtId="49" fontId="9" fillId="2" borderId="31" xfId="1" applyNumberFormat="1" applyFont="1" applyFill="1" applyBorder="1"/>
    <xf numFmtId="0" fontId="9" fillId="2" borderId="30" xfId="1" applyFont="1" applyFill="1" applyBorder="1" applyAlignment="1">
      <alignment horizontal="right"/>
    </xf>
    <xf numFmtId="0" fontId="9" fillId="2" borderId="30" xfId="1" applyFont="1" applyFill="1" applyBorder="1"/>
    <xf numFmtId="0" fontId="9" fillId="2" borderId="32" xfId="1" applyFont="1" applyFill="1" applyBorder="1"/>
    <xf numFmtId="49" fontId="9" fillId="2" borderId="33" xfId="1" applyNumberFormat="1" applyFont="1" applyFill="1" applyBorder="1" applyAlignment="1">
      <alignment horizontal="left"/>
    </xf>
    <xf numFmtId="0" fontId="9" fillId="2" borderId="34" xfId="1" applyFont="1" applyFill="1" applyBorder="1" applyAlignment="1">
      <alignment horizontal="center"/>
    </xf>
    <xf numFmtId="0" fontId="20" fillId="2" borderId="34" xfId="1" applyFont="1" applyFill="1" applyBorder="1"/>
    <xf numFmtId="49" fontId="9" fillId="2" borderId="35" xfId="1" applyNumberFormat="1" applyFont="1" applyFill="1" applyBorder="1"/>
    <xf numFmtId="0" fontId="9" fillId="2" borderId="34" xfId="1" applyFont="1" applyFill="1" applyBorder="1" applyAlignment="1">
      <alignment horizontal="right"/>
    </xf>
    <xf numFmtId="0" fontId="9" fillId="2" borderId="34" xfId="1" applyFont="1" applyFill="1" applyBorder="1"/>
    <xf numFmtId="0" fontId="9" fillId="2" borderId="36" xfId="1" applyFont="1" applyFill="1" applyBorder="1"/>
    <xf numFmtId="0" fontId="11" fillId="0" borderId="0" xfId="1" applyFont="1"/>
    <xf numFmtId="0" fontId="9" fillId="0" borderId="0" xfId="1" applyFont="1" applyAlignment="1">
      <alignment horizontal="right"/>
    </xf>
    <xf numFmtId="0" fontId="9" fillId="0" borderId="0" xfId="1" applyFont="1" applyAlignment="1"/>
    <xf numFmtId="49" fontId="11" fillId="2" borderId="5" xfId="1" applyNumberFormat="1" applyFont="1" applyFill="1" applyBorder="1" applyAlignment="1">
      <alignment wrapText="1"/>
    </xf>
    <xf numFmtId="0" fontId="11" fillId="2" borderId="13" xfId="1" applyFont="1" applyFill="1" applyBorder="1" applyAlignment="1">
      <alignment horizontal="center" wrapText="1"/>
    </xf>
    <xf numFmtId="0" fontId="11" fillId="2" borderId="13" xfId="1" applyNumberFormat="1" applyFont="1" applyFill="1" applyBorder="1" applyAlignment="1">
      <alignment horizontal="center" wrapText="1"/>
    </xf>
    <xf numFmtId="0" fontId="11" fillId="2" borderId="5" xfId="1" applyFont="1" applyFill="1" applyBorder="1" applyAlignment="1">
      <alignment horizontal="center" wrapText="1"/>
    </xf>
    <xf numFmtId="0" fontId="9" fillId="2" borderId="5" xfId="1" applyFont="1" applyFill="1" applyBorder="1" applyAlignment="1">
      <alignment wrapText="1" shrinkToFit="1"/>
    </xf>
    <xf numFmtId="0" fontId="9" fillId="0" borderId="0" xfId="1" applyFont="1" applyAlignment="1">
      <alignment wrapText="1"/>
    </xf>
    <xf numFmtId="0" fontId="21" fillId="4" borderId="14" xfId="1" applyFont="1" applyFill="1" applyBorder="1" applyAlignment="1">
      <alignment horizontal="center"/>
    </xf>
    <xf numFmtId="49" fontId="15" fillId="4" borderId="17" xfId="1" applyNumberFormat="1" applyFont="1" applyFill="1" applyBorder="1" applyAlignment="1">
      <alignment horizontal="left"/>
    </xf>
    <xf numFmtId="0" fontId="15" fillId="4" borderId="17" xfId="1" applyFont="1" applyFill="1" applyBorder="1"/>
    <xf numFmtId="0" fontId="9" fillId="4" borderId="17" xfId="1" applyFont="1" applyFill="1" applyBorder="1" applyAlignment="1">
      <alignment horizontal="center"/>
    </xf>
    <xf numFmtId="0" fontId="9" fillId="4" borderId="17" xfId="1" applyNumberFormat="1" applyFont="1" applyFill="1" applyBorder="1" applyAlignment="1">
      <alignment horizontal="right"/>
    </xf>
    <xf numFmtId="0" fontId="9" fillId="4" borderId="15" xfId="1" applyNumberFormat="1" applyFont="1" applyFill="1" applyBorder="1"/>
    <xf numFmtId="0" fontId="9" fillId="4" borderId="16" xfId="1" applyNumberFormat="1" applyFont="1" applyFill="1" applyBorder="1"/>
    <xf numFmtId="0" fontId="9" fillId="4" borderId="18" xfId="1" applyNumberFormat="1" applyFont="1" applyFill="1" applyBorder="1"/>
    <xf numFmtId="0" fontId="9" fillId="4" borderId="16" xfId="1" applyFont="1" applyFill="1" applyBorder="1"/>
    <xf numFmtId="0" fontId="9" fillId="4" borderId="18" xfId="1" applyFont="1" applyFill="1" applyBorder="1"/>
    <xf numFmtId="0" fontId="22" fillId="0" borderId="0" xfId="1" applyFont="1"/>
    <xf numFmtId="0" fontId="23" fillId="0" borderId="37" xfId="1" applyFont="1" applyBorder="1" applyAlignment="1">
      <alignment horizontal="center" vertical="top"/>
    </xf>
    <xf numFmtId="49" fontId="24" fillId="0" borderId="37" xfId="1" applyNumberFormat="1" applyFont="1" applyBorder="1" applyAlignment="1">
      <alignment horizontal="left" vertical="top" shrinkToFit="1"/>
    </xf>
    <xf numFmtId="0" fontId="24" fillId="0" borderId="37" xfId="1" applyFont="1" applyBorder="1" applyAlignment="1">
      <alignment vertical="top" wrapText="1"/>
    </xf>
    <xf numFmtId="49" fontId="23" fillId="0" borderId="37" xfId="1" applyNumberFormat="1" applyFont="1" applyBorder="1" applyAlignment="1">
      <alignment horizontal="center" shrinkToFit="1"/>
    </xf>
    <xf numFmtId="4" fontId="24" fillId="0" borderId="37" xfId="1" applyNumberFormat="1" applyFont="1" applyBorder="1" applyAlignment="1">
      <alignment horizontal="right" shrinkToFit="1"/>
    </xf>
    <xf numFmtId="4" fontId="23" fillId="3" borderId="37" xfId="1" applyNumberFormat="1" applyFont="1" applyFill="1" applyBorder="1" applyAlignment="1" applyProtection="1">
      <alignment horizontal="right"/>
      <protection locked="0"/>
    </xf>
    <xf numFmtId="4" fontId="23" fillId="0" borderId="37" xfId="1" applyNumberFormat="1" applyFont="1" applyBorder="1"/>
    <xf numFmtId="165" fontId="23" fillId="0" borderId="37" xfId="1" applyNumberFormat="1" applyFont="1" applyBorder="1"/>
    <xf numFmtId="4" fontId="23" fillId="0" borderId="15" xfId="1" applyNumberFormat="1" applyFont="1" applyBorder="1"/>
    <xf numFmtId="4" fontId="22" fillId="0" borderId="0" xfId="1" applyNumberFormat="1" applyFont="1"/>
    <xf numFmtId="0" fontId="11" fillId="0" borderId="37" xfId="1" applyFont="1" applyBorder="1" applyAlignment="1">
      <alignment horizontal="center"/>
    </xf>
    <xf numFmtId="49" fontId="11" fillId="0" borderId="37" xfId="1" applyNumberFormat="1" applyFont="1" applyBorder="1" applyAlignment="1">
      <alignment horizontal="left"/>
    </xf>
    <xf numFmtId="4" fontId="9" fillId="0" borderId="15" xfId="1" applyNumberFormat="1" applyFont="1" applyBorder="1"/>
    <xf numFmtId="0" fontId="25" fillId="0" borderId="0" xfId="1" applyFont="1" applyAlignment="1">
      <alignment wrapText="1"/>
    </xf>
    <xf numFmtId="4" fontId="23" fillId="5" borderId="37" xfId="1" applyNumberFormat="1" applyFont="1" applyFill="1" applyBorder="1" applyAlignment="1">
      <alignment horizontal="right" wrapText="1"/>
    </xf>
    <xf numFmtId="0" fontId="26" fillId="5" borderId="14" xfId="1" applyFont="1" applyFill="1" applyBorder="1" applyAlignment="1">
      <alignment horizontal="left" wrapText="1"/>
    </xf>
    <xf numFmtId="0" fontId="26" fillId="0" borderId="15" xfId="0" applyFont="1" applyBorder="1" applyAlignment="1">
      <alignment horizontal="right"/>
    </xf>
    <xf numFmtId="0" fontId="9" fillId="0" borderId="14" xfId="1" applyFont="1" applyBorder="1"/>
    <xf numFmtId="0" fontId="9" fillId="0" borderId="0" xfId="1" applyFont="1" applyBorder="1"/>
    <xf numFmtId="0" fontId="22" fillId="0" borderId="0" xfId="1" applyFont="1" applyAlignment="1">
      <alignment wrapText="1"/>
    </xf>
    <xf numFmtId="0" fontId="27" fillId="2" borderId="7" xfId="1" applyFont="1" applyFill="1" applyBorder="1" applyAlignment="1">
      <alignment horizontal="center"/>
    </xf>
    <xf numFmtId="49" fontId="20" fillId="2" borderId="8" xfId="1" applyNumberFormat="1" applyFont="1" applyFill="1" applyBorder="1" applyAlignment="1">
      <alignment horizontal="left"/>
    </xf>
    <xf numFmtId="0" fontId="20" fillId="2" borderId="8" xfId="1" applyFont="1" applyFill="1" applyBorder="1" applyAlignment="1">
      <alignment horizontal="left"/>
    </xf>
    <xf numFmtId="0" fontId="9" fillId="2" borderId="8" xfId="1" applyFont="1" applyFill="1" applyBorder="1" applyAlignment="1">
      <alignment horizontal="center"/>
    </xf>
    <xf numFmtId="4" fontId="9" fillId="2" borderId="8" xfId="1" applyNumberFormat="1" applyFont="1" applyFill="1" applyBorder="1" applyAlignment="1">
      <alignment horizontal="right"/>
    </xf>
    <xf numFmtId="4" fontId="15" fillId="2" borderId="13" xfId="1" applyNumberFormat="1" applyFont="1" applyFill="1" applyBorder="1"/>
    <xf numFmtId="0" fontId="9" fillId="2" borderId="7" xfId="1" applyFont="1" applyFill="1" applyBorder="1"/>
    <xf numFmtId="0" fontId="9" fillId="2" borderId="8" xfId="1" applyFont="1" applyFill="1" applyBorder="1"/>
    <xf numFmtId="4" fontId="9" fillId="0" borderId="0" xfId="1" applyNumberFormat="1" applyFont="1"/>
    <xf numFmtId="3" fontId="22" fillId="0" borderId="0" xfId="1" applyNumberFormat="1" applyFont="1"/>
    <xf numFmtId="0" fontId="28" fillId="4" borderId="7" xfId="1" applyFont="1" applyFill="1" applyBorder="1" applyAlignment="1">
      <alignment horizontal="center"/>
    </xf>
    <xf numFmtId="49" fontId="20" fillId="4" borderId="8" xfId="1" applyNumberFormat="1" applyFont="1" applyFill="1" applyBorder="1" applyAlignment="1">
      <alignment horizontal="left"/>
    </xf>
    <xf numFmtId="0" fontId="20" fillId="4" borderId="8" xfId="1" applyFont="1" applyFill="1" applyBorder="1"/>
    <xf numFmtId="0" fontId="9" fillId="4" borderId="8" xfId="1" applyFont="1" applyFill="1" applyBorder="1" applyAlignment="1">
      <alignment horizontal="center"/>
    </xf>
    <xf numFmtId="4" fontId="9" fillId="4" borderId="8" xfId="1" applyNumberFormat="1" applyFont="1" applyFill="1" applyBorder="1" applyAlignment="1">
      <alignment horizontal="right"/>
    </xf>
    <xf numFmtId="4" fontId="15" fillId="4" borderId="13" xfId="1" applyNumberFormat="1" applyFont="1" applyFill="1" applyBorder="1"/>
    <xf numFmtId="0" fontId="9" fillId="4" borderId="8" xfId="1" applyFont="1" applyFill="1" applyBorder="1"/>
    <xf numFmtId="3" fontId="9" fillId="0" borderId="0" xfId="1" applyNumberFormat="1" applyFont="1"/>
    <xf numFmtId="0" fontId="15" fillId="0" borderId="0" xfId="1" applyFont="1"/>
    <xf numFmtId="0" fontId="29" fillId="0" borderId="0" xfId="1" applyFont="1" applyAlignment="1"/>
    <xf numFmtId="0" fontId="30" fillId="0" borderId="0" xfId="1" applyFont="1" applyBorder="1"/>
    <xf numFmtId="3" fontId="30" fillId="0" borderId="0" xfId="1" applyNumberFormat="1" applyFont="1" applyBorder="1" applyAlignment="1">
      <alignment horizontal="right"/>
    </xf>
    <xf numFmtId="4" fontId="30" fillId="0" borderId="0" xfId="1" applyNumberFormat="1" applyFont="1" applyBorder="1"/>
    <xf numFmtId="0" fontId="29" fillId="0" borderId="0" xfId="1" applyFont="1" applyBorder="1" applyAlignment="1"/>
    <xf numFmtId="0" fontId="9" fillId="0" borderId="0" xfId="1" applyFont="1" applyBorder="1" applyAlignment="1">
      <alignment horizontal="right"/>
    </xf>
    <xf numFmtId="4" fontId="31" fillId="5" borderId="37" xfId="1" applyNumberFormat="1" applyFont="1" applyFill="1" applyBorder="1" applyAlignment="1">
      <alignment horizontal="right" wrapText="1"/>
    </xf>
    <xf numFmtId="0" fontId="0" fillId="3" borderId="5" xfId="0" applyFill="1" applyBorder="1" applyAlignment="1" applyProtection="1">
      <alignment horizontal="left"/>
      <protection locked="0"/>
    </xf>
    <xf numFmtId="0" fontId="0" fillId="3" borderId="6" xfId="0" applyFill="1" applyBorder="1" applyAlignment="1" applyProtection="1">
      <alignment horizontal="left"/>
      <protection locked="0"/>
    </xf>
    <xf numFmtId="0" fontId="0" fillId="3" borderId="7" xfId="0" applyFill="1" applyBorder="1" applyAlignment="1" applyProtection="1">
      <alignment horizontal="left"/>
      <protection locked="0"/>
    </xf>
    <xf numFmtId="0" fontId="0" fillId="3" borderId="8" xfId="0" applyFill="1" applyBorder="1" applyAlignment="1" applyProtection="1">
      <alignment horizontal="left"/>
      <protection locked="0"/>
    </xf>
    <xf numFmtId="0" fontId="0" fillId="3" borderId="9" xfId="0" applyFill="1" applyBorder="1" applyAlignment="1" applyProtection="1">
      <alignment horizontal="left"/>
      <protection locked="0"/>
    </xf>
    <xf numFmtId="0" fontId="0" fillId="3" borderId="11" xfId="0" applyFill="1" applyBorder="1" applyAlignment="1" applyProtection="1">
      <alignment horizontal="left"/>
      <protection locked="0"/>
    </xf>
    <xf numFmtId="0" fontId="0" fillId="3" borderId="12" xfId="0" applyFill="1" applyBorder="1" applyAlignment="1" applyProtection="1">
      <alignment horizontal="left"/>
      <protection locked="0"/>
    </xf>
    <xf numFmtId="0" fontId="6" fillId="2" borderId="0" xfId="0" applyFont="1" applyFill="1" applyAlignment="1">
      <alignment horizontal="left" wrapText="1"/>
    </xf>
    <xf numFmtId="0" fontId="2" fillId="3" borderId="2" xfId="0" applyFont="1" applyFill="1" applyBorder="1" applyAlignment="1" applyProtection="1">
      <alignment horizontal="left"/>
      <protection locked="0"/>
    </xf>
    <xf numFmtId="0" fontId="2" fillId="3" borderId="3" xfId="0" applyFont="1" applyFill="1" applyBorder="1" applyAlignment="1" applyProtection="1">
      <alignment horizontal="left"/>
      <protection locked="0"/>
    </xf>
    <xf numFmtId="0" fontId="2" fillId="3" borderId="5" xfId="0" applyFont="1" applyFill="1" applyBorder="1" applyAlignment="1" applyProtection="1">
      <alignment horizontal="left"/>
      <protection locked="0"/>
    </xf>
    <xf numFmtId="0" fontId="2" fillId="3" borderId="6" xfId="0" applyFont="1" applyFill="1" applyBorder="1" applyAlignment="1" applyProtection="1">
      <alignment horizontal="left"/>
      <protection locked="0"/>
    </xf>
    <xf numFmtId="0" fontId="16" fillId="3" borderId="7" xfId="0" applyFont="1" applyFill="1" applyBorder="1" applyAlignment="1" applyProtection="1">
      <alignment vertical="top" wrapText="1"/>
      <protection locked="0"/>
    </xf>
    <xf numFmtId="0" fontId="16" fillId="3" borderId="8" xfId="0" applyFont="1" applyFill="1" applyBorder="1" applyAlignment="1" applyProtection="1">
      <alignment vertical="top" wrapText="1"/>
      <protection locked="0"/>
    </xf>
    <xf numFmtId="0" fontId="16" fillId="3" borderId="13" xfId="0" applyFont="1" applyFill="1" applyBorder="1" applyAlignment="1" applyProtection="1">
      <alignment vertical="top" wrapText="1"/>
      <protection locked="0"/>
    </xf>
    <xf numFmtId="4" fontId="14" fillId="4" borderId="23" xfId="0" applyNumberFormat="1" applyFont="1" applyFill="1" applyBorder="1" applyAlignment="1">
      <alignment horizontal="right" vertical="center"/>
    </xf>
    <xf numFmtId="0" fontId="9" fillId="4" borderId="24" xfId="0" applyFont="1" applyFill="1" applyBorder="1" applyAlignment="1">
      <alignment horizontal="right" vertical="center"/>
    </xf>
    <xf numFmtId="0" fontId="11" fillId="0" borderId="8" xfId="0" applyFont="1" applyBorder="1" applyAlignment="1">
      <alignment horizontal="left" shrinkToFit="1"/>
    </xf>
    <xf numFmtId="0" fontId="11" fillId="0" borderId="13" xfId="0" applyFont="1" applyBorder="1" applyAlignment="1">
      <alignment horizontal="left" shrinkToFit="1"/>
    </xf>
    <xf numFmtId="4" fontId="9" fillId="0" borderId="17" xfId="0" applyNumberFormat="1" applyFont="1" applyBorder="1" applyAlignment="1">
      <alignment horizontal="right" vertical="center"/>
    </xf>
    <xf numFmtId="4" fontId="9" fillId="0" borderId="18" xfId="0" applyNumberFormat="1" applyFont="1" applyBorder="1" applyAlignment="1">
      <alignment horizontal="right" vertical="center"/>
    </xf>
    <xf numFmtId="4" fontId="9" fillId="0" borderId="0" xfId="0" applyNumberFormat="1" applyFont="1" applyBorder="1" applyAlignment="1">
      <alignment horizontal="right" vertical="center"/>
    </xf>
    <xf numFmtId="4" fontId="9" fillId="0" borderId="15" xfId="0" applyNumberFormat="1" applyFont="1" applyBorder="1" applyAlignment="1">
      <alignment horizontal="right" vertical="center"/>
    </xf>
    <xf numFmtId="0" fontId="9" fillId="0" borderId="15" xfId="0" applyFont="1" applyBorder="1" applyAlignment="1">
      <alignment horizontal="right" vertical="center"/>
    </xf>
    <xf numFmtId="4" fontId="9" fillId="0" borderId="20" xfId="0" applyNumberFormat="1" applyFont="1" applyBorder="1" applyAlignment="1">
      <alignment horizontal="right" vertical="center"/>
    </xf>
    <xf numFmtId="0" fontId="9" fillId="0" borderId="21" xfId="0" applyFont="1" applyBorder="1" applyAlignment="1">
      <alignment horizontal="right" vertical="center"/>
    </xf>
    <xf numFmtId="49" fontId="23" fillId="5" borderId="14" xfId="1" applyNumberFormat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left" wrapText="1"/>
    </xf>
    <xf numFmtId="0" fontId="23" fillId="5" borderId="14" xfId="1" applyNumberFormat="1" applyFont="1" applyFill="1" applyBorder="1" applyAlignment="1">
      <alignment horizontal="left" wrapText="1" indent="1"/>
    </xf>
    <xf numFmtId="0" fontId="9" fillId="0" borderId="0" xfId="0" applyNumberFormat="1" applyFont="1" applyAlignment="1">
      <alignment wrapText="1"/>
    </xf>
    <xf numFmtId="0" fontId="9" fillId="0" borderId="15" xfId="0" applyNumberFormat="1" applyFont="1" applyBorder="1" applyAlignment="1">
      <alignment wrapText="1"/>
    </xf>
    <xf numFmtId="49" fontId="31" fillId="5" borderId="14" xfId="1" applyNumberFormat="1" applyFont="1" applyFill="1" applyBorder="1" applyAlignment="1">
      <alignment horizontal="left" wrapText="1"/>
    </xf>
    <xf numFmtId="0" fontId="14" fillId="0" borderId="0" xfId="1" applyFont="1" applyAlignment="1">
      <alignment horizontal="left"/>
    </xf>
    <xf numFmtId="0" fontId="16" fillId="3" borderId="7" xfId="1" applyFont="1" applyFill="1" applyBorder="1" applyAlignment="1" applyProtection="1">
      <alignment vertical="top" wrapText="1"/>
      <protection locked="0"/>
    </xf>
    <xf numFmtId="0" fontId="16" fillId="3" borderId="8" xfId="1" applyFont="1" applyFill="1" applyBorder="1" applyAlignment="1" applyProtection="1">
      <alignment vertical="top" wrapText="1"/>
      <protection locked="0"/>
    </xf>
    <xf numFmtId="0" fontId="16" fillId="3" borderId="13" xfId="1" applyFont="1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P134"/>
  <sheetViews>
    <sheetView tabSelected="1" workbookViewId="0">
      <selection activeCell="B5" sqref="B5:G5"/>
    </sheetView>
  </sheetViews>
  <sheetFormatPr defaultRowHeight="12.75" x14ac:dyDescent="0.2"/>
  <cols>
    <col min="1" max="1" width="23.140625" customWidth="1"/>
  </cols>
  <sheetData>
    <row r="1" spans="1:16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5.75" x14ac:dyDescent="0.25">
      <c r="A2" s="2" t="s">
        <v>0</v>
      </c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4.5" customHeight="1" x14ac:dyDescent="0.25">
      <c r="A3" s="2"/>
      <c r="B3" s="3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7.5" customHeight="1" thickBot="1" x14ac:dyDescent="0.25">
      <c r="A4" s="4"/>
      <c r="B4" s="3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x14ac:dyDescent="0.2">
      <c r="A5" s="5" t="s">
        <v>1</v>
      </c>
      <c r="B5" s="173" t="s">
        <v>2</v>
      </c>
      <c r="C5" s="173"/>
      <c r="D5" s="173"/>
      <c r="E5" s="173"/>
      <c r="F5" s="173"/>
      <c r="G5" s="174"/>
      <c r="H5" s="1"/>
      <c r="I5" s="1"/>
      <c r="J5" s="1"/>
      <c r="K5" s="1"/>
      <c r="L5" s="1"/>
      <c r="M5" s="1"/>
      <c r="N5" s="1"/>
      <c r="O5" s="1"/>
      <c r="P5" s="1"/>
    </row>
    <row r="6" spans="1:16" x14ac:dyDescent="0.2">
      <c r="A6" s="6" t="s">
        <v>3</v>
      </c>
      <c r="B6" s="175"/>
      <c r="C6" s="175"/>
      <c r="D6" s="175"/>
      <c r="E6" s="175"/>
      <c r="F6" s="175"/>
      <c r="G6" s="176"/>
      <c r="H6" s="1"/>
      <c r="I6" s="1"/>
      <c r="J6" s="1"/>
      <c r="K6" s="1"/>
      <c r="L6" s="1"/>
      <c r="M6" s="1"/>
      <c r="N6" s="1"/>
      <c r="O6" s="1"/>
      <c r="P6" s="1"/>
    </row>
    <row r="7" spans="1:16" x14ac:dyDescent="0.2">
      <c r="A7" s="6" t="s">
        <v>4</v>
      </c>
      <c r="B7" s="175"/>
      <c r="C7" s="175"/>
      <c r="D7" s="175"/>
      <c r="E7" s="175"/>
      <c r="F7" s="175"/>
      <c r="G7" s="176"/>
      <c r="H7" s="1"/>
      <c r="I7" s="1"/>
      <c r="J7" s="1"/>
      <c r="K7" s="1"/>
      <c r="L7" s="1"/>
      <c r="M7" s="1"/>
      <c r="N7" s="1"/>
      <c r="O7" s="1"/>
      <c r="P7" s="1"/>
    </row>
    <row r="8" spans="1:16" x14ac:dyDescent="0.2">
      <c r="A8" s="6" t="s">
        <v>5</v>
      </c>
      <c r="B8" s="175"/>
      <c r="C8" s="175"/>
      <c r="D8" s="175"/>
      <c r="E8" s="175"/>
      <c r="F8" s="175"/>
      <c r="G8" s="176"/>
      <c r="H8" s="1"/>
      <c r="I8" s="1"/>
      <c r="J8" s="1"/>
      <c r="K8" s="1"/>
      <c r="L8" s="1"/>
      <c r="M8" s="1"/>
      <c r="N8" s="1"/>
      <c r="O8" s="1"/>
      <c r="P8" s="1"/>
    </row>
    <row r="9" spans="1:16" x14ac:dyDescent="0.2">
      <c r="A9" s="6" t="s">
        <v>6</v>
      </c>
      <c r="B9" s="175"/>
      <c r="C9" s="175"/>
      <c r="D9" s="175"/>
      <c r="E9" s="175"/>
      <c r="F9" s="175"/>
      <c r="G9" s="176"/>
      <c r="H9" s="1"/>
      <c r="I9" s="1"/>
      <c r="J9" s="1"/>
      <c r="K9" s="1"/>
      <c r="L9" s="1"/>
      <c r="M9" s="1"/>
      <c r="N9" s="1"/>
      <c r="O9" s="1"/>
      <c r="P9" s="1"/>
    </row>
    <row r="10" spans="1:16" x14ac:dyDescent="0.2">
      <c r="A10" s="6" t="s">
        <v>7</v>
      </c>
      <c r="B10" s="175"/>
      <c r="C10" s="175"/>
      <c r="D10" s="175"/>
      <c r="E10" s="175"/>
      <c r="F10" s="175"/>
      <c r="G10" s="176"/>
      <c r="H10" s="1"/>
      <c r="I10" s="1"/>
      <c r="J10" s="1"/>
      <c r="K10" s="1"/>
      <c r="L10" s="1"/>
      <c r="M10" s="1"/>
      <c r="N10" s="1"/>
      <c r="O10" s="1"/>
      <c r="P10" s="1"/>
    </row>
    <row r="11" spans="1:16" x14ac:dyDescent="0.2">
      <c r="A11" s="6" t="s">
        <v>8</v>
      </c>
      <c r="B11" s="165"/>
      <c r="C11" s="165"/>
      <c r="D11" s="165"/>
      <c r="E11" s="165"/>
      <c r="F11" s="165"/>
      <c r="G11" s="166"/>
      <c r="H11" s="1"/>
      <c r="I11" s="1"/>
      <c r="J11" s="1"/>
      <c r="K11" s="1"/>
      <c r="L11" s="1"/>
      <c r="M11" s="1"/>
      <c r="N11" s="1"/>
      <c r="O11" s="1"/>
      <c r="P11" s="1"/>
    </row>
    <row r="12" spans="1:16" x14ac:dyDescent="0.2">
      <c r="A12" s="6" t="s">
        <v>9</v>
      </c>
      <c r="B12" s="167"/>
      <c r="C12" s="168"/>
      <c r="D12" s="168"/>
      <c r="E12" s="168"/>
      <c r="F12" s="168"/>
      <c r="G12" s="169"/>
      <c r="H12" s="1"/>
      <c r="I12" s="1"/>
      <c r="J12" s="1"/>
      <c r="K12" s="1"/>
      <c r="L12" s="1"/>
      <c r="M12" s="1"/>
      <c r="N12" s="1"/>
      <c r="O12" s="1"/>
      <c r="P12" s="1"/>
    </row>
    <row r="13" spans="1:16" ht="13.5" thickBot="1" x14ac:dyDescent="0.25">
      <c r="A13" s="7" t="s">
        <v>10</v>
      </c>
      <c r="B13" s="170"/>
      <c r="C13" s="170"/>
      <c r="D13" s="170"/>
      <c r="E13" s="170"/>
      <c r="F13" s="170"/>
      <c r="G13" s="171"/>
      <c r="H13" s="1"/>
      <c r="I13" s="1"/>
      <c r="J13" s="1"/>
      <c r="K13" s="1"/>
      <c r="L13" s="1"/>
      <c r="M13" s="1"/>
      <c r="N13" s="1"/>
      <c r="O13" s="1"/>
      <c r="P13" s="1"/>
    </row>
    <row r="14" spans="1:16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x14ac:dyDescent="0.2">
      <c r="A16" s="8" t="s">
        <v>11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92.25" customHeight="1" x14ac:dyDescent="0.2">
      <c r="A17" s="172" t="s">
        <v>12</v>
      </c>
      <c r="B17" s="172"/>
      <c r="C17" s="172"/>
      <c r="D17" s="172"/>
      <c r="E17" s="172"/>
      <c r="F17" s="172"/>
      <c r="G17" s="172"/>
      <c r="H17" s="1"/>
      <c r="I17" s="1"/>
      <c r="J17" s="1"/>
      <c r="K17" s="1"/>
      <c r="L17" s="1"/>
      <c r="M17" s="1"/>
      <c r="N17" s="1"/>
      <c r="O17" s="1"/>
      <c r="P17" s="1"/>
    </row>
    <row r="18" spans="1:16" ht="33" customHeight="1" x14ac:dyDescent="0.2">
      <c r="A18" s="172" t="s">
        <v>13</v>
      </c>
      <c r="B18" s="172"/>
      <c r="C18" s="172"/>
      <c r="D18" s="172"/>
      <c r="E18" s="172"/>
      <c r="F18" s="172"/>
      <c r="G18" s="172"/>
      <c r="H18" s="1"/>
      <c r="I18" s="1"/>
      <c r="J18" s="1"/>
      <c r="K18" s="1"/>
      <c r="L18" s="1"/>
      <c r="M18" s="1"/>
      <c r="N18" s="1"/>
      <c r="O18" s="1"/>
      <c r="P18" s="1"/>
    </row>
    <row r="19" spans="1:16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1:16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1:16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1:16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1:16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1:16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1:16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1:16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1:16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1:16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1:16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1:16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1:16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 spans="1:16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 spans="1:16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1:16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1:16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1:16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1:16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1:16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1:16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1:16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1:16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1:16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1:16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1:16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1:16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1:16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</sheetData>
  <sheetProtection algorithmName="SHA-512" hashValue="YYmgT9hNq+/nwXPY4TTbX2RbPFcxLBlrSwu7CCkKQFfqSHlbvbJHTuUr55WCi5NH61WeEbHu3Kq3SnSwiFbpJA==" saltValue="CkptFnw5TbrYdAYUh+3xXQ==" spinCount="100000" sheet="1"/>
  <mergeCells count="11">
    <mergeCell ref="B10:G10"/>
    <mergeCell ref="B5:G5"/>
    <mergeCell ref="B6:G6"/>
    <mergeCell ref="B7:G7"/>
    <mergeCell ref="B8:G8"/>
    <mergeCell ref="B9:G9"/>
    <mergeCell ref="B11:G11"/>
    <mergeCell ref="B12:G12"/>
    <mergeCell ref="B13:G13"/>
    <mergeCell ref="A17:G17"/>
    <mergeCell ref="A18:G18"/>
  </mergeCells>
  <pageMargins left="0.78740157480314965" right="0.78740157480314965" top="0.98425196850393704" bottom="0.59055118110236227" header="0.51181102362204722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1"/>
  <dimension ref="A1:N40"/>
  <sheetViews>
    <sheetView showGridLines="0" zoomScale="75" zoomScaleNormal="75" zoomScaleSheetLayoutView="75" workbookViewId="0">
      <selection activeCell="I29" sqref="I29"/>
    </sheetView>
  </sheetViews>
  <sheetFormatPr defaultRowHeight="12.75" x14ac:dyDescent="0.2"/>
  <cols>
    <col min="1" max="1" width="0.5703125" style="10" customWidth="1"/>
    <col min="2" max="2" width="7.140625" style="10" customWidth="1"/>
    <col min="3" max="3" width="9.140625" style="10"/>
    <col min="4" max="4" width="19.7109375" style="10" customWidth="1"/>
    <col min="5" max="5" width="7" style="10" customWidth="1"/>
    <col min="6" max="6" width="12.7109375" style="10" customWidth="1"/>
    <col min="7" max="7" width="12.5703125" style="11" customWidth="1"/>
    <col min="8" max="8" width="10.7109375" style="10" customWidth="1"/>
    <col min="9" max="9" width="10.7109375" style="11" customWidth="1"/>
    <col min="10" max="14" width="10.7109375" style="10" customWidth="1"/>
    <col min="15" max="16384" width="9.140625" style="10"/>
  </cols>
  <sheetData>
    <row r="1" spans="1:14" ht="12" customHeight="1" x14ac:dyDescent="0.2">
      <c r="A1" s="9" t="s">
        <v>14</v>
      </c>
    </row>
    <row r="2" spans="1:14" ht="17.25" customHeight="1" x14ac:dyDescent="0.25">
      <c r="B2" s="12"/>
      <c r="C2" s="13" t="s">
        <v>15</v>
      </c>
      <c r="E2" s="14"/>
      <c r="F2" s="13"/>
      <c r="G2" s="15"/>
      <c r="H2" s="16"/>
      <c r="I2" s="17"/>
      <c r="J2" s="12"/>
    </row>
    <row r="3" spans="1:14" ht="6" customHeight="1" x14ac:dyDescent="0.2">
      <c r="C3" s="18"/>
      <c r="D3" s="19" t="s">
        <v>2</v>
      </c>
    </row>
    <row r="4" spans="1:14" ht="4.5" customHeight="1" x14ac:dyDescent="0.2"/>
    <row r="5" spans="1:14" ht="13.5" customHeight="1" x14ac:dyDescent="0.25">
      <c r="C5" s="20" t="s">
        <v>16</v>
      </c>
      <c r="D5" s="21" t="s">
        <v>1006</v>
      </c>
      <c r="E5" s="22"/>
      <c r="F5" s="23"/>
      <c r="G5" s="24"/>
      <c r="N5" s="17"/>
    </row>
    <row r="7" spans="1:14" x14ac:dyDescent="0.2">
      <c r="I7" s="25"/>
    </row>
    <row r="8" spans="1:14" x14ac:dyDescent="0.2">
      <c r="C8" s="26" t="s">
        <v>17</v>
      </c>
      <c r="D8" s="27" t="s">
        <v>1000</v>
      </c>
      <c r="H8" s="25" t="s">
        <v>18</v>
      </c>
      <c r="I8" s="27" t="s">
        <v>1004</v>
      </c>
      <c r="J8" s="28"/>
    </row>
    <row r="9" spans="1:14" x14ac:dyDescent="0.2">
      <c r="D9" s="27" t="s">
        <v>1001</v>
      </c>
      <c r="H9" s="25" t="s">
        <v>19</v>
      </c>
      <c r="I9" s="27" t="s">
        <v>1005</v>
      </c>
      <c r="J9" s="28"/>
    </row>
    <row r="10" spans="1:14" ht="12.75" customHeight="1" x14ac:dyDescent="0.2">
      <c r="C10" s="25" t="s">
        <v>1003</v>
      </c>
      <c r="D10" s="27" t="s">
        <v>1002</v>
      </c>
      <c r="I10" s="25"/>
    </row>
    <row r="11" spans="1:14" ht="0.75" hidden="1" customHeight="1" x14ac:dyDescent="0.2">
      <c r="I11" s="25"/>
    </row>
    <row r="12" spans="1:14" ht="4.5" customHeight="1" x14ac:dyDescent="0.2">
      <c r="I12" s="25"/>
    </row>
    <row r="13" spans="1:14" ht="4.5" customHeight="1" x14ac:dyDescent="0.2"/>
    <row r="14" spans="1:14" ht="3.75" customHeight="1" x14ac:dyDescent="0.2"/>
    <row r="15" spans="1:14" ht="13.5" customHeight="1" x14ac:dyDescent="0.2">
      <c r="B15" s="29"/>
      <c r="C15" s="30"/>
      <c r="D15" s="30"/>
      <c r="E15" s="31"/>
      <c r="F15" s="32"/>
      <c r="G15" s="33"/>
      <c r="H15" s="34"/>
      <c r="I15" s="35" t="s">
        <v>20</v>
      </c>
      <c r="J15" s="36"/>
    </row>
    <row r="16" spans="1:14" ht="15" customHeight="1" x14ac:dyDescent="0.2">
      <c r="B16" s="37" t="s">
        <v>21</v>
      </c>
      <c r="C16" s="38"/>
      <c r="D16" s="39">
        <v>0</v>
      </c>
      <c r="E16" s="40" t="s">
        <v>22</v>
      </c>
      <c r="F16" s="41"/>
      <c r="G16" s="42"/>
      <c r="H16" s="184">
        <f>ROUND(G30,1)</f>
        <v>0</v>
      </c>
      <c r="I16" s="185"/>
      <c r="J16" s="43"/>
    </row>
    <row r="17" spans="1:11" x14ac:dyDescent="0.2">
      <c r="B17" s="37" t="s">
        <v>23</v>
      </c>
      <c r="C17" s="38"/>
      <c r="D17" s="39">
        <v>0</v>
      </c>
      <c r="E17" s="40" t="s">
        <v>22</v>
      </c>
      <c r="F17" s="44"/>
      <c r="G17" s="45"/>
      <c r="H17" s="186">
        <f>ROUND(H16*D17/100,0)</f>
        <v>0</v>
      </c>
      <c r="I17" s="187"/>
      <c r="J17" s="43"/>
    </row>
    <row r="18" spans="1:11" ht="15" customHeight="1" x14ac:dyDescent="0.2">
      <c r="B18" s="37" t="s">
        <v>21</v>
      </c>
      <c r="C18" s="38"/>
      <c r="D18" s="46">
        <v>15</v>
      </c>
      <c r="E18" s="40" t="s">
        <v>22</v>
      </c>
      <c r="F18" s="44"/>
      <c r="G18" s="45"/>
      <c r="H18" s="186">
        <f>ROUND(H30,1)</f>
        <v>0</v>
      </c>
      <c r="I18" s="187"/>
      <c r="J18" s="43"/>
    </row>
    <row r="19" spans="1:11" x14ac:dyDescent="0.2">
      <c r="B19" s="37" t="s">
        <v>23</v>
      </c>
      <c r="C19" s="38"/>
      <c r="D19" s="46">
        <f>D18</f>
        <v>15</v>
      </c>
      <c r="E19" s="40" t="s">
        <v>22</v>
      </c>
      <c r="F19" s="44"/>
      <c r="G19" s="45"/>
      <c r="H19" s="186">
        <f>ROUND(H18*D19/100,0)</f>
        <v>0</v>
      </c>
      <c r="I19" s="187"/>
      <c r="J19" s="43"/>
    </row>
    <row r="20" spans="1:11" x14ac:dyDescent="0.2">
      <c r="B20" s="37" t="s">
        <v>21</v>
      </c>
      <c r="C20" s="38"/>
      <c r="D20" s="46">
        <v>21</v>
      </c>
      <c r="E20" s="40" t="s">
        <v>22</v>
      </c>
      <c r="F20" s="44"/>
      <c r="G20" s="45"/>
      <c r="H20" s="186">
        <f>ROUND(I30,1)</f>
        <v>0</v>
      </c>
      <c r="I20" s="188"/>
      <c r="J20" s="43"/>
    </row>
    <row r="21" spans="1:11" ht="13.5" thickBot="1" x14ac:dyDescent="0.25">
      <c r="B21" s="37" t="s">
        <v>23</v>
      </c>
      <c r="C21" s="38"/>
      <c r="D21" s="46">
        <f>D20</f>
        <v>21</v>
      </c>
      <c r="E21" s="40" t="s">
        <v>22</v>
      </c>
      <c r="F21" s="47"/>
      <c r="G21" s="48"/>
      <c r="H21" s="189">
        <f>ROUND(H20*D20/100,0)</f>
        <v>0</v>
      </c>
      <c r="I21" s="190"/>
      <c r="J21" s="43"/>
    </row>
    <row r="22" spans="1:11" ht="16.5" thickBot="1" x14ac:dyDescent="0.25">
      <c r="B22" s="49" t="s">
        <v>24</v>
      </c>
      <c r="C22" s="50"/>
      <c r="D22" s="50"/>
      <c r="E22" s="51"/>
      <c r="F22" s="52"/>
      <c r="G22" s="53"/>
      <c r="H22" s="180">
        <f>SUM(H16:H21)</f>
        <v>0</v>
      </c>
      <c r="I22" s="181"/>
      <c r="J22" s="54"/>
    </row>
    <row r="25" spans="1:11" ht="1.5" customHeight="1" x14ac:dyDescent="0.2"/>
    <row r="26" spans="1:11" ht="15.75" customHeight="1" x14ac:dyDescent="0.25">
      <c r="B26" s="22" t="s">
        <v>25</v>
      </c>
      <c r="C26" s="55"/>
      <c r="D26" s="55"/>
      <c r="E26" s="55"/>
      <c r="F26" s="55"/>
      <c r="G26" s="55"/>
      <c r="H26" s="55"/>
      <c r="I26" s="55"/>
      <c r="J26" s="55"/>
      <c r="K26" s="56"/>
    </row>
    <row r="27" spans="1:11" ht="5.25" customHeight="1" x14ac:dyDescent="0.2">
      <c r="K27" s="56"/>
    </row>
    <row r="28" spans="1:11" ht="27" customHeight="1" x14ac:dyDescent="0.2">
      <c r="B28" s="57" t="s">
        <v>26</v>
      </c>
      <c r="C28" s="50"/>
      <c r="D28" s="50"/>
      <c r="E28" s="58"/>
      <c r="F28" s="59" t="s">
        <v>27</v>
      </c>
      <c r="G28" s="60" t="s">
        <v>28</v>
      </c>
      <c r="H28" s="61" t="s">
        <v>1007</v>
      </c>
      <c r="I28" s="61" t="s">
        <v>1008</v>
      </c>
    </row>
    <row r="29" spans="1:11" x14ac:dyDescent="0.2">
      <c r="B29" s="62" t="s">
        <v>996</v>
      </c>
      <c r="C29" s="182" t="s">
        <v>997</v>
      </c>
      <c r="D29" s="183"/>
      <c r="E29" s="63" t="str">
        <f>IF(StavbaCelkem=0," ",F29/StavbaCelkem)</f>
        <v xml:space="preserve"> </v>
      </c>
      <c r="F29" s="64">
        <f>+ '0000 17050010 '!G828</f>
        <v>0</v>
      </c>
      <c r="G29" s="65">
        <f t="shared" ref="G29" si="0">0+F29-H29-I29</f>
        <v>0</v>
      </c>
      <c r="H29" s="66">
        <v>0</v>
      </c>
      <c r="I29" s="66">
        <v>0</v>
      </c>
    </row>
    <row r="30" spans="1:11" ht="17.25" customHeight="1" x14ac:dyDescent="0.2">
      <c r="A30" s="9" t="s">
        <v>29</v>
      </c>
      <c r="B30" s="67" t="s">
        <v>30</v>
      </c>
      <c r="C30" s="68"/>
      <c r="D30" s="69"/>
      <c r="E30" s="70" t="str">
        <f t="shared" ref="E30" si="1">IF(StavbaCelkem=0," ",F30/StavbaCelkem)</f>
        <v xml:space="preserve"> </v>
      </c>
      <c r="F30" s="71">
        <f>SUM(F29:F29)</f>
        <v>0</v>
      </c>
      <c r="G30" s="72">
        <f>SUM(G29:G29)</f>
        <v>0</v>
      </c>
      <c r="H30" s="73">
        <f>SUM(H29:H29)</f>
        <v>0</v>
      </c>
      <c r="I30" s="74">
        <f>SUM(I29:I29)</f>
        <v>0</v>
      </c>
    </row>
    <row r="31" spans="1:11" x14ac:dyDescent="0.2">
      <c r="B31" s="75"/>
      <c r="C31" s="75"/>
      <c r="D31" s="75"/>
      <c r="E31" s="75"/>
      <c r="F31" s="75"/>
      <c r="G31" s="75"/>
      <c r="H31" s="75"/>
      <c r="I31" s="75"/>
      <c r="J31" s="75"/>
    </row>
    <row r="32" spans="1:11" x14ac:dyDescent="0.2">
      <c r="B32" s="75"/>
      <c r="C32" s="75"/>
      <c r="D32" s="75"/>
      <c r="E32" s="75"/>
      <c r="F32" s="75"/>
      <c r="G32" s="75"/>
      <c r="H32" s="75"/>
      <c r="I32" s="75"/>
      <c r="J32" s="75"/>
    </row>
    <row r="33" spans="2:10" x14ac:dyDescent="0.2">
      <c r="B33" s="76" t="s">
        <v>31</v>
      </c>
      <c r="C33" s="75"/>
      <c r="D33" s="75"/>
      <c r="E33" s="75"/>
      <c r="F33" s="75"/>
      <c r="G33" s="75"/>
      <c r="H33" s="75"/>
      <c r="I33" s="75"/>
      <c r="J33" s="75"/>
    </row>
    <row r="34" spans="2:10" ht="125.25" customHeight="1" x14ac:dyDescent="0.2">
      <c r="B34" s="177"/>
      <c r="C34" s="178"/>
      <c r="D34" s="178"/>
      <c r="E34" s="178"/>
      <c r="F34" s="178"/>
      <c r="G34" s="178"/>
      <c r="H34" s="178"/>
      <c r="I34" s="179"/>
      <c r="J34" s="75"/>
    </row>
    <row r="35" spans="2:10" x14ac:dyDescent="0.2">
      <c r="B35" s="75"/>
      <c r="C35" s="75"/>
      <c r="D35" s="75"/>
      <c r="E35" s="75"/>
      <c r="F35" s="75"/>
      <c r="G35" s="75"/>
      <c r="H35" s="75"/>
      <c r="I35" s="75"/>
      <c r="J35" s="75"/>
    </row>
    <row r="39" spans="2:10" x14ac:dyDescent="0.2">
      <c r="B39" s="77"/>
      <c r="C39" s="77"/>
      <c r="D39" s="77"/>
      <c r="E39" s="77"/>
      <c r="F39" s="77"/>
      <c r="G39" s="78"/>
      <c r="H39" s="77"/>
      <c r="I39" s="78"/>
      <c r="J39" s="77"/>
    </row>
    <row r="40" spans="2:10" x14ac:dyDescent="0.2">
      <c r="C40" s="79"/>
      <c r="D40" s="80"/>
      <c r="E40" s="79"/>
      <c r="F40" s="79"/>
      <c r="G40" s="78"/>
      <c r="H40" s="79"/>
      <c r="I40" s="78"/>
      <c r="J40" s="11"/>
    </row>
  </sheetData>
  <sheetProtection algorithmName="SHA-512" hashValue="x6cm1KVe5M2wE2clDT+Z/X46taoqcl5IZMSW/TVpI/q8NO+qpPdUv9cDw2GUV47pRDzegcsdEFrxZRxzz2XMvw==" saltValue="d+oKlIc+dma7IK1G4g7dYA==" spinCount="100000" sheet="1"/>
  <mergeCells count="9">
    <mergeCell ref="B34:I34"/>
    <mergeCell ref="H22:I22"/>
    <mergeCell ref="C29:D29"/>
    <mergeCell ref="H16:I16"/>
    <mergeCell ref="H17:I17"/>
    <mergeCell ref="H18:I18"/>
    <mergeCell ref="H19:I19"/>
    <mergeCell ref="H20:I20"/>
    <mergeCell ref="H21:I21"/>
  </mergeCells>
  <pageMargins left="0.78740157480314965" right="0.78740157480314965" top="0.98425196850393704" bottom="0.59055118110236227" header="0.51181102362204722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901"/>
  <sheetViews>
    <sheetView showGridLines="0" showZeros="0" zoomScale="75" zoomScaleNormal="100" workbookViewId="0">
      <selection activeCell="J1" sqref="J1:J65536 K1:K65536"/>
    </sheetView>
  </sheetViews>
  <sheetFormatPr defaultRowHeight="12.75" x14ac:dyDescent="0.2"/>
  <cols>
    <col min="1" max="1" width="4.42578125" style="81" customWidth="1"/>
    <col min="2" max="2" width="11.5703125" style="81" customWidth="1"/>
    <col min="3" max="3" width="40.42578125" style="81" customWidth="1"/>
    <col min="4" max="4" width="5.5703125" style="81" customWidth="1"/>
    <col min="5" max="5" width="8.5703125" style="100" customWidth="1"/>
    <col min="6" max="6" width="9.85546875" style="81" customWidth="1"/>
    <col min="7" max="7" width="13.85546875" style="81" customWidth="1"/>
    <col min="8" max="8" width="11" style="81" hidden="1" customWidth="1"/>
    <col min="9" max="9" width="9.7109375" style="81" hidden="1" customWidth="1"/>
    <col min="10" max="10" width="11.28515625" style="81" hidden="1" customWidth="1"/>
    <col min="11" max="11" width="10.42578125" style="81" hidden="1" customWidth="1"/>
    <col min="12" max="12" width="75.42578125" style="81" customWidth="1"/>
    <col min="13" max="13" width="45.28515625" style="81" customWidth="1"/>
    <col min="14" max="55" width="9.140625" style="81"/>
    <col min="56" max="56" width="62.28515625" style="81" customWidth="1"/>
    <col min="57" max="16384" width="9.140625" style="81"/>
  </cols>
  <sheetData>
    <row r="1" spans="1:104" ht="15" customHeight="1" x14ac:dyDescent="0.25">
      <c r="A1" s="197" t="s">
        <v>32</v>
      </c>
      <c r="B1" s="197"/>
      <c r="C1" s="197"/>
      <c r="D1" s="197"/>
      <c r="E1" s="197"/>
      <c r="F1" s="197"/>
      <c r="G1" s="197"/>
    </row>
    <row r="2" spans="1:104" ht="3" customHeight="1" thickBot="1" x14ac:dyDescent="0.25">
      <c r="B2" s="82"/>
      <c r="C2" s="83"/>
      <c r="D2" s="83"/>
      <c r="E2" s="84"/>
      <c r="F2" s="83"/>
      <c r="G2" s="83"/>
    </row>
    <row r="3" spans="1:104" ht="13.5" customHeight="1" thickTop="1" x14ac:dyDescent="0.2">
      <c r="A3" s="85" t="s">
        <v>33</v>
      </c>
      <c r="B3" s="86"/>
      <c r="C3" s="87"/>
      <c r="D3" s="88" t="s">
        <v>998</v>
      </c>
      <c r="E3" s="89"/>
      <c r="F3" s="90"/>
      <c r="G3" s="91"/>
    </row>
    <row r="4" spans="1:104" ht="13.5" customHeight="1" thickBot="1" x14ac:dyDescent="0.25">
      <c r="A4" s="92" t="s">
        <v>34</v>
      </c>
      <c r="B4" s="93"/>
      <c r="C4" s="94"/>
      <c r="D4" s="95" t="s">
        <v>999</v>
      </c>
      <c r="E4" s="96"/>
      <c r="F4" s="97"/>
      <c r="G4" s="98"/>
    </row>
    <row r="5" spans="1:104" ht="13.5" thickTop="1" x14ac:dyDescent="0.2">
      <c r="A5" s="99"/>
      <c r="G5" s="101"/>
    </row>
    <row r="6" spans="1:104" s="107" customFormat="1" ht="26.25" customHeight="1" x14ac:dyDescent="0.2">
      <c r="A6" s="102" t="s">
        <v>35</v>
      </c>
      <c r="B6" s="103" t="s">
        <v>36</v>
      </c>
      <c r="C6" s="103" t="s">
        <v>37</v>
      </c>
      <c r="D6" s="103" t="s">
        <v>38</v>
      </c>
      <c r="E6" s="104" t="s">
        <v>39</v>
      </c>
      <c r="F6" s="103" t="s">
        <v>40</v>
      </c>
      <c r="G6" s="105" t="s">
        <v>41</v>
      </c>
      <c r="H6" s="106" t="s">
        <v>42</v>
      </c>
      <c r="I6" s="106" t="s">
        <v>43</v>
      </c>
      <c r="J6" s="106" t="s">
        <v>44</v>
      </c>
      <c r="K6" s="106" t="s">
        <v>45</v>
      </c>
    </row>
    <row r="7" spans="1:104" ht="14.25" customHeight="1" x14ac:dyDescent="0.2">
      <c r="A7" s="108" t="s">
        <v>46</v>
      </c>
      <c r="B7" s="109" t="s">
        <v>47</v>
      </c>
      <c r="C7" s="110" t="s">
        <v>48</v>
      </c>
      <c r="D7" s="111"/>
      <c r="E7" s="112"/>
      <c r="F7" s="112"/>
      <c r="G7" s="113"/>
      <c r="H7" s="114"/>
      <c r="I7" s="115"/>
      <c r="J7" s="116"/>
      <c r="K7" s="117"/>
      <c r="O7" s="118"/>
    </row>
    <row r="8" spans="1:104" ht="22.5" x14ac:dyDescent="0.2">
      <c r="A8" s="119">
        <v>1</v>
      </c>
      <c r="B8" s="120" t="s">
        <v>52</v>
      </c>
      <c r="C8" s="121" t="s">
        <v>53</v>
      </c>
      <c r="D8" s="122" t="s">
        <v>54</v>
      </c>
      <c r="E8" s="123">
        <v>3.968</v>
      </c>
      <c r="F8" s="124">
        <v>0</v>
      </c>
      <c r="G8" s="125">
        <f>E8*F8</f>
        <v>0</v>
      </c>
      <c r="H8" s="126">
        <v>0</v>
      </c>
      <c r="I8" s="127">
        <f>E8*H8</f>
        <v>0</v>
      </c>
      <c r="J8" s="126">
        <v>0</v>
      </c>
      <c r="K8" s="127">
        <f>E8*J8</f>
        <v>0</v>
      </c>
      <c r="O8" s="118"/>
      <c r="Z8" s="118"/>
      <c r="AA8" s="118">
        <v>1</v>
      </c>
      <c r="AB8" s="118">
        <v>1</v>
      </c>
      <c r="AC8" s="118">
        <v>1</v>
      </c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  <c r="AU8" s="118"/>
      <c r="AV8" s="118"/>
      <c r="AW8" s="118"/>
      <c r="AX8" s="118"/>
      <c r="AY8" s="118"/>
      <c r="AZ8" s="128">
        <f>G8</f>
        <v>0</v>
      </c>
      <c r="BA8" s="118"/>
      <c r="BB8" s="118"/>
      <c r="BC8" s="118"/>
      <c r="BD8" s="118"/>
      <c r="BE8" s="118"/>
      <c r="BF8" s="118"/>
      <c r="BG8" s="118"/>
      <c r="BH8" s="118"/>
      <c r="BI8" s="118"/>
      <c r="CA8" s="118">
        <v>1</v>
      </c>
      <c r="CB8" s="118">
        <v>1</v>
      </c>
      <c r="CZ8" s="81">
        <v>1</v>
      </c>
    </row>
    <row r="9" spans="1:104" x14ac:dyDescent="0.2">
      <c r="A9" s="129"/>
      <c r="B9" s="130"/>
      <c r="C9" s="191" t="s">
        <v>55</v>
      </c>
      <c r="D9" s="192"/>
      <c r="E9" s="133">
        <v>3.968</v>
      </c>
      <c r="F9" s="134"/>
      <c r="G9" s="135"/>
      <c r="H9" s="136"/>
      <c r="I9" s="131"/>
      <c r="J9" s="137"/>
      <c r="K9" s="131"/>
      <c r="M9" s="132" t="s">
        <v>55</v>
      </c>
      <c r="O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8"/>
      <c r="BB9" s="118"/>
      <c r="BC9" s="118"/>
      <c r="BD9" s="138" t="str">
        <f>C8</f>
        <v xml:space="preserve">Bourání konstrukcí cihelných na MVC v odkopávkách </v>
      </c>
      <c r="BE9" s="118"/>
      <c r="BF9" s="118"/>
      <c r="BG9" s="118"/>
      <c r="BH9" s="118"/>
      <c r="BI9" s="118"/>
    </row>
    <row r="10" spans="1:104" x14ac:dyDescent="0.2">
      <c r="A10" s="119">
        <v>2</v>
      </c>
      <c r="B10" s="120" t="s">
        <v>56</v>
      </c>
      <c r="C10" s="121" t="s">
        <v>57</v>
      </c>
      <c r="D10" s="122" t="s">
        <v>54</v>
      </c>
      <c r="E10" s="123">
        <v>93.864999999999995</v>
      </c>
      <c r="F10" s="124">
        <v>0</v>
      </c>
      <c r="G10" s="125">
        <f>E10*F10</f>
        <v>0</v>
      </c>
      <c r="H10" s="126">
        <v>0</v>
      </c>
      <c r="I10" s="127">
        <f>E10*H10</f>
        <v>0</v>
      </c>
      <c r="J10" s="126">
        <v>0</v>
      </c>
      <c r="K10" s="127">
        <f>E10*J10</f>
        <v>0</v>
      </c>
      <c r="O10" s="118"/>
      <c r="Z10" s="118"/>
      <c r="AA10" s="118">
        <v>1</v>
      </c>
      <c r="AB10" s="118">
        <v>1</v>
      </c>
      <c r="AC10" s="118">
        <v>1</v>
      </c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28">
        <f>G10</f>
        <v>0</v>
      </c>
      <c r="BA10" s="118"/>
      <c r="BB10" s="118"/>
      <c r="BC10" s="118"/>
      <c r="BD10" s="118"/>
      <c r="BE10" s="118"/>
      <c r="BF10" s="118"/>
      <c r="BG10" s="118"/>
      <c r="BH10" s="118"/>
      <c r="BI10" s="118"/>
      <c r="CA10" s="118">
        <v>1</v>
      </c>
      <c r="CB10" s="118">
        <v>1</v>
      </c>
      <c r="CZ10" s="81">
        <v>1</v>
      </c>
    </row>
    <row r="11" spans="1:104" x14ac:dyDescent="0.2">
      <c r="A11" s="129"/>
      <c r="B11" s="130"/>
      <c r="C11" s="191" t="s">
        <v>58</v>
      </c>
      <c r="D11" s="192"/>
      <c r="E11" s="133">
        <v>93.864999999999995</v>
      </c>
      <c r="F11" s="134"/>
      <c r="G11" s="135"/>
      <c r="H11" s="136"/>
      <c r="I11" s="131"/>
      <c r="J11" s="137"/>
      <c r="K11" s="131"/>
      <c r="M11" s="132" t="s">
        <v>58</v>
      </c>
      <c r="O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18"/>
      <c r="BB11" s="118"/>
      <c r="BC11" s="118"/>
      <c r="BD11" s="138" t="str">
        <f>C10</f>
        <v xml:space="preserve">Uložení sypaniny do násypů nezhutněných </v>
      </c>
      <c r="BE11" s="118"/>
      <c r="BF11" s="118"/>
      <c r="BG11" s="118"/>
      <c r="BH11" s="118"/>
      <c r="BI11" s="118"/>
    </row>
    <row r="12" spans="1:104" ht="22.5" x14ac:dyDescent="0.2">
      <c r="A12" s="119">
        <v>3</v>
      </c>
      <c r="B12" s="120" t="s">
        <v>59</v>
      </c>
      <c r="C12" s="121" t="s">
        <v>60</v>
      </c>
      <c r="D12" s="122" t="s">
        <v>49</v>
      </c>
      <c r="E12" s="123">
        <v>402.19</v>
      </c>
      <c r="F12" s="124">
        <v>0</v>
      </c>
      <c r="G12" s="125">
        <f>E12*F12</f>
        <v>0</v>
      </c>
      <c r="H12" s="126">
        <v>0</v>
      </c>
      <c r="I12" s="127">
        <f>E12*H12</f>
        <v>0</v>
      </c>
      <c r="J12" s="126">
        <v>0</v>
      </c>
      <c r="K12" s="127">
        <f>E12*J12</f>
        <v>0</v>
      </c>
      <c r="O12" s="118"/>
      <c r="Z12" s="118"/>
      <c r="AA12" s="118">
        <v>1</v>
      </c>
      <c r="AB12" s="118">
        <v>1</v>
      </c>
      <c r="AC12" s="118">
        <v>1</v>
      </c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8"/>
      <c r="AT12" s="118"/>
      <c r="AU12" s="118"/>
      <c r="AV12" s="118"/>
      <c r="AW12" s="118"/>
      <c r="AX12" s="118"/>
      <c r="AY12" s="118"/>
      <c r="AZ12" s="128">
        <f>G12</f>
        <v>0</v>
      </c>
      <c r="BA12" s="118"/>
      <c r="BB12" s="118"/>
      <c r="BC12" s="118"/>
      <c r="BD12" s="118"/>
      <c r="BE12" s="118"/>
      <c r="BF12" s="118"/>
      <c r="BG12" s="118"/>
      <c r="BH12" s="118"/>
      <c r="BI12" s="118"/>
      <c r="CA12" s="118">
        <v>1</v>
      </c>
      <c r="CB12" s="118">
        <v>1</v>
      </c>
      <c r="CZ12" s="81">
        <v>1</v>
      </c>
    </row>
    <row r="13" spans="1:104" x14ac:dyDescent="0.2">
      <c r="A13" s="129"/>
      <c r="B13" s="130"/>
      <c r="C13" s="191" t="s">
        <v>61</v>
      </c>
      <c r="D13" s="192"/>
      <c r="E13" s="133">
        <v>402.19</v>
      </c>
      <c r="F13" s="134"/>
      <c r="G13" s="135"/>
      <c r="H13" s="136"/>
      <c r="I13" s="131"/>
      <c r="J13" s="137"/>
      <c r="K13" s="131"/>
      <c r="M13" s="132" t="s">
        <v>61</v>
      </c>
      <c r="O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38" t="str">
        <f>C12</f>
        <v xml:space="preserve">Rozprostření ornice, rovina, tl. 25-30 cm,do 500m2 </v>
      </c>
      <c r="BE13" s="118"/>
      <c r="BF13" s="118"/>
      <c r="BG13" s="118"/>
      <c r="BH13" s="118"/>
      <c r="BI13" s="118"/>
    </row>
    <row r="14" spans="1:104" x14ac:dyDescent="0.2">
      <c r="A14" s="119">
        <v>4</v>
      </c>
      <c r="B14" s="120" t="s">
        <v>62</v>
      </c>
      <c r="C14" s="121" t="s">
        <v>63</v>
      </c>
      <c r="D14" s="122" t="s">
        <v>49</v>
      </c>
      <c r="E14" s="123">
        <v>120</v>
      </c>
      <c r="F14" s="124">
        <v>0</v>
      </c>
      <c r="G14" s="125">
        <f>E14*F14</f>
        <v>0</v>
      </c>
      <c r="H14" s="126">
        <v>0</v>
      </c>
      <c r="I14" s="127">
        <f>E14*H14</f>
        <v>0</v>
      </c>
      <c r="J14" s="126">
        <v>0</v>
      </c>
      <c r="K14" s="127">
        <f>E14*J14</f>
        <v>0</v>
      </c>
      <c r="O14" s="118"/>
      <c r="Z14" s="118"/>
      <c r="AA14" s="118">
        <v>1</v>
      </c>
      <c r="AB14" s="118">
        <v>1</v>
      </c>
      <c r="AC14" s="118">
        <v>1</v>
      </c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28">
        <f>G14</f>
        <v>0</v>
      </c>
      <c r="BA14" s="118"/>
      <c r="BB14" s="118"/>
      <c r="BC14" s="118"/>
      <c r="BD14" s="118"/>
      <c r="BE14" s="118"/>
      <c r="BF14" s="118"/>
      <c r="BG14" s="118"/>
      <c r="BH14" s="118"/>
      <c r="BI14" s="118"/>
      <c r="CA14" s="118">
        <v>1</v>
      </c>
      <c r="CB14" s="118">
        <v>1</v>
      </c>
      <c r="CZ14" s="81">
        <v>1</v>
      </c>
    </row>
    <row r="15" spans="1:104" x14ac:dyDescent="0.2">
      <c r="A15" s="129"/>
      <c r="B15" s="130"/>
      <c r="C15" s="191" t="s">
        <v>64</v>
      </c>
      <c r="D15" s="192"/>
      <c r="E15" s="133">
        <v>120</v>
      </c>
      <c r="F15" s="134"/>
      <c r="G15" s="135"/>
      <c r="H15" s="136"/>
      <c r="I15" s="131"/>
      <c r="J15" s="137"/>
      <c r="K15" s="131"/>
      <c r="M15" s="132" t="s">
        <v>64</v>
      </c>
      <c r="O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118"/>
      <c r="AZ15" s="118"/>
      <c r="BA15" s="118"/>
      <c r="BB15" s="118"/>
      <c r="BC15" s="118"/>
      <c r="BD15" s="138" t="str">
        <f>C14</f>
        <v xml:space="preserve">Svahování násypů </v>
      </c>
      <c r="BE15" s="118"/>
      <c r="BF15" s="118"/>
      <c r="BG15" s="118"/>
      <c r="BH15" s="118"/>
      <c r="BI15" s="118"/>
    </row>
    <row r="16" spans="1:104" ht="22.5" x14ac:dyDescent="0.2">
      <c r="A16" s="119">
        <v>5</v>
      </c>
      <c r="B16" s="120" t="s">
        <v>65</v>
      </c>
      <c r="C16" s="121" t="s">
        <v>66</v>
      </c>
      <c r="D16" s="122" t="s">
        <v>49</v>
      </c>
      <c r="E16" s="123">
        <v>120</v>
      </c>
      <c r="F16" s="124">
        <v>0</v>
      </c>
      <c r="G16" s="125">
        <f>E16*F16</f>
        <v>0</v>
      </c>
      <c r="H16" s="126">
        <v>0</v>
      </c>
      <c r="I16" s="127">
        <f>E16*H16</f>
        <v>0</v>
      </c>
      <c r="J16" s="126">
        <v>0</v>
      </c>
      <c r="K16" s="127">
        <f>E16*J16</f>
        <v>0</v>
      </c>
      <c r="O16" s="118"/>
      <c r="Z16" s="118"/>
      <c r="AA16" s="118">
        <v>1</v>
      </c>
      <c r="AB16" s="118">
        <v>1</v>
      </c>
      <c r="AC16" s="118">
        <v>1</v>
      </c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8"/>
      <c r="AP16" s="118"/>
      <c r="AQ16" s="118"/>
      <c r="AR16" s="118"/>
      <c r="AS16" s="118"/>
      <c r="AT16" s="118"/>
      <c r="AU16" s="118"/>
      <c r="AV16" s="118"/>
      <c r="AW16" s="118"/>
      <c r="AX16" s="118"/>
      <c r="AY16" s="118"/>
      <c r="AZ16" s="128">
        <f>G16</f>
        <v>0</v>
      </c>
      <c r="BA16" s="118"/>
      <c r="BB16" s="118"/>
      <c r="BC16" s="118"/>
      <c r="BD16" s="118"/>
      <c r="BE16" s="118"/>
      <c r="BF16" s="118"/>
      <c r="BG16" s="118"/>
      <c r="BH16" s="118"/>
      <c r="BI16" s="118"/>
      <c r="CA16" s="118">
        <v>1</v>
      </c>
      <c r="CB16" s="118">
        <v>1</v>
      </c>
      <c r="CZ16" s="81">
        <v>1</v>
      </c>
    </row>
    <row r="17" spans="1:104" x14ac:dyDescent="0.2">
      <c r="A17" s="129"/>
      <c r="B17" s="130"/>
      <c r="C17" s="191" t="s">
        <v>64</v>
      </c>
      <c r="D17" s="192"/>
      <c r="E17" s="133">
        <v>120</v>
      </c>
      <c r="F17" s="134"/>
      <c r="G17" s="135"/>
      <c r="H17" s="136"/>
      <c r="I17" s="131"/>
      <c r="J17" s="137"/>
      <c r="K17" s="131"/>
      <c r="M17" s="132" t="s">
        <v>64</v>
      </c>
      <c r="O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118"/>
      <c r="AU17" s="118"/>
      <c r="AV17" s="118"/>
      <c r="AW17" s="118"/>
      <c r="AX17" s="118"/>
      <c r="AY17" s="118"/>
      <c r="AZ17" s="118"/>
      <c r="BA17" s="118"/>
      <c r="BB17" s="118"/>
      <c r="BC17" s="118"/>
      <c r="BD17" s="138" t="str">
        <f>C16</f>
        <v xml:space="preserve">Rozprostření ornice, svah, tl. 25-30 cm, do 500 m2 </v>
      </c>
      <c r="BE17" s="118"/>
      <c r="BF17" s="118"/>
      <c r="BG17" s="118"/>
      <c r="BH17" s="118"/>
      <c r="BI17" s="118"/>
    </row>
    <row r="18" spans="1:104" x14ac:dyDescent="0.2">
      <c r="A18" s="119">
        <v>6</v>
      </c>
      <c r="B18" s="120" t="s">
        <v>67</v>
      </c>
      <c r="C18" s="121" t="s">
        <v>68</v>
      </c>
      <c r="D18" s="122" t="s">
        <v>54</v>
      </c>
      <c r="E18" s="123">
        <v>156.65700000000001</v>
      </c>
      <c r="F18" s="124">
        <v>0</v>
      </c>
      <c r="G18" s="125">
        <f>E18*F18</f>
        <v>0</v>
      </c>
      <c r="H18" s="126">
        <v>1.67</v>
      </c>
      <c r="I18" s="127">
        <f>E18*H18</f>
        <v>261.61718999999999</v>
      </c>
      <c r="J18" s="126"/>
      <c r="K18" s="127">
        <f>E18*J18</f>
        <v>0</v>
      </c>
      <c r="O18" s="118"/>
      <c r="Z18" s="118"/>
      <c r="AA18" s="118">
        <v>3</v>
      </c>
      <c r="AB18" s="118">
        <v>1</v>
      </c>
      <c r="AC18" s="118">
        <v>10364200</v>
      </c>
      <c r="AD18" s="118"/>
      <c r="AE18" s="118"/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Q18" s="118"/>
      <c r="AR18" s="118"/>
      <c r="AS18" s="118"/>
      <c r="AT18" s="118"/>
      <c r="AU18" s="118"/>
      <c r="AV18" s="118"/>
      <c r="AW18" s="118"/>
      <c r="AX18" s="118"/>
      <c r="AY18" s="118"/>
      <c r="AZ18" s="128">
        <f>G18</f>
        <v>0</v>
      </c>
      <c r="BA18" s="118"/>
      <c r="BB18" s="118"/>
      <c r="BC18" s="118"/>
      <c r="BD18" s="118"/>
      <c r="BE18" s="118"/>
      <c r="BF18" s="118"/>
      <c r="BG18" s="118"/>
      <c r="BH18" s="118"/>
      <c r="BI18" s="118"/>
      <c r="CA18" s="118">
        <v>3</v>
      </c>
      <c r="CB18" s="118">
        <v>1</v>
      </c>
      <c r="CZ18" s="81">
        <v>1</v>
      </c>
    </row>
    <row r="19" spans="1:104" x14ac:dyDescent="0.2">
      <c r="A19" s="129"/>
      <c r="B19" s="130"/>
      <c r="C19" s="191" t="s">
        <v>69</v>
      </c>
      <c r="D19" s="192"/>
      <c r="E19" s="133">
        <v>156.65700000000001</v>
      </c>
      <c r="F19" s="134"/>
      <c r="G19" s="135"/>
      <c r="H19" s="136"/>
      <c r="I19" s="131"/>
      <c r="J19" s="137"/>
      <c r="K19" s="131"/>
      <c r="M19" s="132" t="s">
        <v>69</v>
      </c>
      <c r="O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138" t="str">
        <f>C18</f>
        <v>Ornice pro pozemkové úpravy</v>
      </c>
      <c r="BE19" s="118"/>
      <c r="BF19" s="118"/>
      <c r="BG19" s="118"/>
      <c r="BH19" s="118"/>
      <c r="BI19" s="118"/>
    </row>
    <row r="20" spans="1:104" x14ac:dyDescent="0.2">
      <c r="A20" s="119">
        <v>7</v>
      </c>
      <c r="B20" s="120" t="s">
        <v>70</v>
      </c>
      <c r="C20" s="121" t="s">
        <v>71</v>
      </c>
      <c r="D20" s="122" t="s">
        <v>72</v>
      </c>
      <c r="E20" s="123">
        <v>187.73</v>
      </c>
      <c r="F20" s="124">
        <v>0</v>
      </c>
      <c r="G20" s="125">
        <f>E20*F20</f>
        <v>0</v>
      </c>
      <c r="H20" s="126">
        <v>1</v>
      </c>
      <c r="I20" s="127">
        <f>E20*H20</f>
        <v>187.73</v>
      </c>
      <c r="J20" s="126"/>
      <c r="K20" s="127">
        <f>E20*J20</f>
        <v>0</v>
      </c>
      <c r="O20" s="118"/>
      <c r="Z20" s="118"/>
      <c r="AA20" s="118">
        <v>3</v>
      </c>
      <c r="AB20" s="118">
        <v>1</v>
      </c>
      <c r="AC20" s="118" t="s">
        <v>70</v>
      </c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28">
        <f>G20</f>
        <v>0</v>
      </c>
      <c r="BA20" s="118"/>
      <c r="BB20" s="118"/>
      <c r="BC20" s="118"/>
      <c r="BD20" s="118"/>
      <c r="BE20" s="118"/>
      <c r="BF20" s="118"/>
      <c r="BG20" s="118"/>
      <c r="BH20" s="118"/>
      <c r="BI20" s="118"/>
      <c r="CA20" s="118">
        <v>3</v>
      </c>
      <c r="CB20" s="118">
        <v>1</v>
      </c>
      <c r="CZ20" s="81">
        <v>1</v>
      </c>
    </row>
    <row r="21" spans="1:104" x14ac:dyDescent="0.2">
      <c r="A21" s="129"/>
      <c r="B21" s="130"/>
      <c r="C21" s="191" t="s">
        <v>73</v>
      </c>
      <c r="D21" s="192"/>
      <c r="E21" s="133">
        <v>187.73</v>
      </c>
      <c r="F21" s="134"/>
      <c r="G21" s="135"/>
      <c r="H21" s="136"/>
      <c r="I21" s="131"/>
      <c r="J21" s="137"/>
      <c r="K21" s="131"/>
      <c r="M21" s="132" t="s">
        <v>73</v>
      </c>
      <c r="O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8"/>
      <c r="BA21" s="118"/>
      <c r="BB21" s="118"/>
      <c r="BC21" s="118"/>
      <c r="BD21" s="138" t="str">
        <f>C20</f>
        <v>Zemina stabilizační Černovice - nedeklarováno</v>
      </c>
      <c r="BE21" s="118"/>
      <c r="BF21" s="118"/>
      <c r="BG21" s="118"/>
      <c r="BH21" s="118"/>
      <c r="BI21" s="118"/>
    </row>
    <row r="22" spans="1:104" x14ac:dyDescent="0.2">
      <c r="A22" s="139" t="s">
        <v>50</v>
      </c>
      <c r="B22" s="140" t="s">
        <v>47</v>
      </c>
      <c r="C22" s="141" t="s">
        <v>48</v>
      </c>
      <c r="D22" s="142"/>
      <c r="E22" s="143"/>
      <c r="F22" s="143"/>
      <c r="G22" s="144">
        <f>SUM(G7:G21)</f>
        <v>0</v>
      </c>
      <c r="H22" s="145"/>
      <c r="I22" s="144">
        <f>SUM(I7:I21)</f>
        <v>449.34718999999996</v>
      </c>
      <c r="J22" s="146"/>
      <c r="K22" s="144">
        <f>SUM(K7:K21)</f>
        <v>0</v>
      </c>
      <c r="O22" s="118"/>
      <c r="X22" s="147">
        <f>K22</f>
        <v>0</v>
      </c>
      <c r="Y22" s="147">
        <f>I22</f>
        <v>449.34718999999996</v>
      </c>
      <c r="Z22" s="128">
        <f>G22</f>
        <v>0</v>
      </c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48"/>
      <c r="BB22" s="148"/>
      <c r="BC22" s="148"/>
      <c r="BD22" s="148"/>
      <c r="BE22" s="148"/>
      <c r="BF22" s="148"/>
      <c r="BG22" s="118"/>
      <c r="BH22" s="118"/>
      <c r="BI22" s="118"/>
    </row>
    <row r="23" spans="1:104" ht="14.25" customHeight="1" x14ac:dyDescent="0.2">
      <c r="A23" s="108" t="s">
        <v>46</v>
      </c>
      <c r="B23" s="109" t="s">
        <v>74</v>
      </c>
      <c r="C23" s="110" t="s">
        <v>75</v>
      </c>
      <c r="D23" s="111"/>
      <c r="E23" s="112"/>
      <c r="F23" s="112"/>
      <c r="G23" s="113"/>
      <c r="H23" s="114"/>
      <c r="I23" s="115"/>
      <c r="J23" s="116"/>
      <c r="K23" s="117"/>
      <c r="O23" s="118"/>
    </row>
    <row r="24" spans="1:104" x14ac:dyDescent="0.2">
      <c r="A24" s="119">
        <v>8</v>
      </c>
      <c r="B24" s="120" t="s">
        <v>76</v>
      </c>
      <c r="C24" s="121" t="s">
        <v>77</v>
      </c>
      <c r="D24" s="122" t="s">
        <v>49</v>
      </c>
      <c r="E24" s="123">
        <v>402.19</v>
      </c>
      <c r="F24" s="124">
        <v>0</v>
      </c>
      <c r="G24" s="125">
        <f>E24*F24</f>
        <v>0</v>
      </c>
      <c r="H24" s="126">
        <v>0</v>
      </c>
      <c r="I24" s="127">
        <f>E24*H24</f>
        <v>0</v>
      </c>
      <c r="J24" s="126">
        <v>0</v>
      </c>
      <c r="K24" s="127">
        <f>E24*J24</f>
        <v>0</v>
      </c>
      <c r="O24" s="118"/>
      <c r="Z24" s="118"/>
      <c r="AA24" s="118">
        <v>1</v>
      </c>
      <c r="AB24" s="118">
        <v>1</v>
      </c>
      <c r="AC24" s="118">
        <v>1</v>
      </c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28">
        <f>G24</f>
        <v>0</v>
      </c>
      <c r="BA24" s="118"/>
      <c r="BB24" s="118"/>
      <c r="BC24" s="118"/>
      <c r="BD24" s="118"/>
      <c r="BE24" s="118"/>
      <c r="BF24" s="118"/>
      <c r="BG24" s="118"/>
      <c r="BH24" s="118"/>
      <c r="BI24" s="118"/>
      <c r="CA24" s="118">
        <v>1</v>
      </c>
      <c r="CB24" s="118">
        <v>1</v>
      </c>
      <c r="CZ24" s="81">
        <v>1</v>
      </c>
    </row>
    <row r="25" spans="1:104" x14ac:dyDescent="0.2">
      <c r="A25" s="129"/>
      <c r="B25" s="130"/>
      <c r="C25" s="191" t="s">
        <v>78</v>
      </c>
      <c r="D25" s="192"/>
      <c r="E25" s="133">
        <v>402.19</v>
      </c>
      <c r="F25" s="134"/>
      <c r="G25" s="135"/>
      <c r="H25" s="136"/>
      <c r="I25" s="131"/>
      <c r="J25" s="137"/>
      <c r="K25" s="131"/>
      <c r="M25" s="132" t="s">
        <v>78</v>
      </c>
      <c r="O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18"/>
      <c r="AZ25" s="118"/>
      <c r="BA25" s="118"/>
      <c r="BB25" s="118"/>
      <c r="BC25" s="118"/>
      <c r="BD25" s="138" t="str">
        <f>C24</f>
        <v xml:space="preserve">Založení trávníku parkového výsevem v rovině </v>
      </c>
      <c r="BE25" s="118"/>
      <c r="BF25" s="118"/>
      <c r="BG25" s="118"/>
      <c r="BH25" s="118"/>
      <c r="BI25" s="118"/>
    </row>
    <row r="26" spans="1:104" ht="22.5" x14ac:dyDescent="0.2">
      <c r="A26" s="119">
        <v>9</v>
      </c>
      <c r="B26" s="120" t="s">
        <v>79</v>
      </c>
      <c r="C26" s="121" t="s">
        <v>80</v>
      </c>
      <c r="D26" s="122" t="s">
        <v>49</v>
      </c>
      <c r="E26" s="123">
        <v>120</v>
      </c>
      <c r="F26" s="124">
        <v>0</v>
      </c>
      <c r="G26" s="125">
        <f>E26*F26</f>
        <v>0</v>
      </c>
      <c r="H26" s="126">
        <v>0</v>
      </c>
      <c r="I26" s="127">
        <f>E26*H26</f>
        <v>0</v>
      </c>
      <c r="J26" s="126">
        <v>0</v>
      </c>
      <c r="K26" s="127">
        <f>E26*J26</f>
        <v>0</v>
      </c>
      <c r="O26" s="118"/>
      <c r="Z26" s="118"/>
      <c r="AA26" s="118">
        <v>1</v>
      </c>
      <c r="AB26" s="118">
        <v>1</v>
      </c>
      <c r="AC26" s="118">
        <v>1</v>
      </c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8"/>
      <c r="AZ26" s="128">
        <f>G26</f>
        <v>0</v>
      </c>
      <c r="BA26" s="118"/>
      <c r="BB26" s="118"/>
      <c r="BC26" s="118"/>
      <c r="BD26" s="118"/>
      <c r="BE26" s="118"/>
      <c r="BF26" s="118"/>
      <c r="BG26" s="118"/>
      <c r="BH26" s="118"/>
      <c r="BI26" s="118"/>
      <c r="CA26" s="118">
        <v>1</v>
      </c>
      <c r="CB26" s="118">
        <v>1</v>
      </c>
      <c r="CZ26" s="81">
        <v>1</v>
      </c>
    </row>
    <row r="27" spans="1:104" x14ac:dyDescent="0.2">
      <c r="A27" s="129"/>
      <c r="B27" s="130"/>
      <c r="C27" s="191" t="s">
        <v>81</v>
      </c>
      <c r="D27" s="192"/>
      <c r="E27" s="133">
        <v>120</v>
      </c>
      <c r="F27" s="134"/>
      <c r="G27" s="135"/>
      <c r="H27" s="136"/>
      <c r="I27" s="131"/>
      <c r="J27" s="137"/>
      <c r="K27" s="131"/>
      <c r="M27" s="132" t="s">
        <v>81</v>
      </c>
      <c r="O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8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18"/>
      <c r="AZ27" s="118"/>
      <c r="BA27" s="118"/>
      <c r="BB27" s="118"/>
      <c r="BC27" s="118"/>
      <c r="BD27" s="138" t="str">
        <f>C26</f>
        <v xml:space="preserve">Založení trávníku parkového výsevem svah do 1:1 </v>
      </c>
      <c r="BE27" s="118"/>
      <c r="BF27" s="118"/>
      <c r="BG27" s="118"/>
      <c r="BH27" s="118"/>
      <c r="BI27" s="118"/>
    </row>
    <row r="28" spans="1:104" x14ac:dyDescent="0.2">
      <c r="A28" s="119">
        <v>10</v>
      </c>
      <c r="B28" s="120" t="s">
        <v>82</v>
      </c>
      <c r="C28" s="121" t="s">
        <v>83</v>
      </c>
      <c r="D28" s="122" t="s">
        <v>72</v>
      </c>
      <c r="E28" s="123">
        <v>1.01E-2</v>
      </c>
      <c r="F28" s="124">
        <v>0</v>
      </c>
      <c r="G28" s="125">
        <f>E28*F28</f>
        <v>0</v>
      </c>
      <c r="H28" s="126">
        <v>0</v>
      </c>
      <c r="I28" s="127">
        <f>E28*H28</f>
        <v>0</v>
      </c>
      <c r="J28" s="126">
        <v>0</v>
      </c>
      <c r="K28" s="127">
        <f>E28*J28</f>
        <v>0</v>
      </c>
      <c r="O28" s="118"/>
      <c r="Z28" s="118"/>
      <c r="AA28" s="118">
        <v>1</v>
      </c>
      <c r="AB28" s="118">
        <v>1</v>
      </c>
      <c r="AC28" s="118">
        <v>1</v>
      </c>
      <c r="AD28" s="118"/>
      <c r="AE28" s="118"/>
      <c r="AF28" s="118"/>
      <c r="AG28" s="118"/>
      <c r="AH28" s="118"/>
      <c r="AI28" s="118"/>
      <c r="AJ28" s="118"/>
      <c r="AK28" s="118"/>
      <c r="AL28" s="118"/>
      <c r="AM28" s="118"/>
      <c r="AN28" s="118"/>
      <c r="AO28" s="118"/>
      <c r="AP28" s="118"/>
      <c r="AQ28" s="118"/>
      <c r="AR28" s="118"/>
      <c r="AS28" s="118"/>
      <c r="AT28" s="118"/>
      <c r="AU28" s="118"/>
      <c r="AV28" s="118"/>
      <c r="AW28" s="118"/>
      <c r="AX28" s="118"/>
      <c r="AY28" s="118"/>
      <c r="AZ28" s="128">
        <f>G28</f>
        <v>0</v>
      </c>
      <c r="BA28" s="118"/>
      <c r="BB28" s="118"/>
      <c r="BC28" s="118"/>
      <c r="BD28" s="118"/>
      <c r="BE28" s="118"/>
      <c r="BF28" s="118"/>
      <c r="BG28" s="118"/>
      <c r="BH28" s="118"/>
      <c r="BI28" s="118"/>
      <c r="CA28" s="118">
        <v>1</v>
      </c>
      <c r="CB28" s="118">
        <v>1</v>
      </c>
      <c r="CZ28" s="81">
        <v>1</v>
      </c>
    </row>
    <row r="29" spans="1:104" x14ac:dyDescent="0.2">
      <c r="A29" s="129"/>
      <c r="B29" s="130"/>
      <c r="C29" s="191" t="s">
        <v>84</v>
      </c>
      <c r="D29" s="192"/>
      <c r="E29" s="133">
        <v>1.01E-2</v>
      </c>
      <c r="F29" s="134"/>
      <c r="G29" s="135"/>
      <c r="H29" s="136"/>
      <c r="I29" s="131"/>
      <c r="J29" s="137"/>
      <c r="K29" s="131"/>
      <c r="M29" s="132" t="s">
        <v>84</v>
      </c>
      <c r="O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18"/>
      <c r="BB29" s="118"/>
      <c r="BC29" s="118"/>
      <c r="BD29" s="138" t="str">
        <f>C28</f>
        <v xml:space="preserve">Hnojení umělým hnojivem v rovině </v>
      </c>
      <c r="BE29" s="118"/>
      <c r="BF29" s="118"/>
      <c r="BG29" s="118"/>
      <c r="BH29" s="118"/>
      <c r="BI29" s="118"/>
    </row>
    <row r="30" spans="1:104" x14ac:dyDescent="0.2">
      <c r="A30" s="119">
        <v>11</v>
      </c>
      <c r="B30" s="120" t="s">
        <v>85</v>
      </c>
      <c r="C30" s="121" t="s">
        <v>86</v>
      </c>
      <c r="D30" s="122" t="s">
        <v>72</v>
      </c>
      <c r="E30" s="123">
        <v>3.0000000000000001E-3</v>
      </c>
      <c r="F30" s="124">
        <v>0</v>
      </c>
      <c r="G30" s="125">
        <f>E30*F30</f>
        <v>0</v>
      </c>
      <c r="H30" s="126">
        <v>0</v>
      </c>
      <c r="I30" s="127">
        <f>E30*H30</f>
        <v>0</v>
      </c>
      <c r="J30" s="126">
        <v>0</v>
      </c>
      <c r="K30" s="127">
        <f>E30*J30</f>
        <v>0</v>
      </c>
      <c r="O30" s="118"/>
      <c r="Z30" s="118"/>
      <c r="AA30" s="118">
        <v>1</v>
      </c>
      <c r="AB30" s="118">
        <v>1</v>
      </c>
      <c r="AC30" s="118">
        <v>1</v>
      </c>
      <c r="AD30" s="118"/>
      <c r="AE30" s="118"/>
      <c r="AF30" s="118"/>
      <c r="AG30" s="118"/>
      <c r="AH30" s="118"/>
      <c r="AI30" s="118"/>
      <c r="AJ30" s="118"/>
      <c r="AK30" s="118"/>
      <c r="AL30" s="118"/>
      <c r="AM30" s="118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18"/>
      <c r="AZ30" s="128">
        <f>G30</f>
        <v>0</v>
      </c>
      <c r="BA30" s="118"/>
      <c r="BB30" s="118"/>
      <c r="BC30" s="118"/>
      <c r="BD30" s="118"/>
      <c r="BE30" s="118"/>
      <c r="BF30" s="118"/>
      <c r="BG30" s="118"/>
      <c r="BH30" s="118"/>
      <c r="BI30" s="118"/>
      <c r="CA30" s="118">
        <v>1</v>
      </c>
      <c r="CB30" s="118">
        <v>1</v>
      </c>
      <c r="CZ30" s="81">
        <v>1</v>
      </c>
    </row>
    <row r="31" spans="1:104" x14ac:dyDescent="0.2">
      <c r="A31" s="129"/>
      <c r="B31" s="130"/>
      <c r="C31" s="191" t="s">
        <v>87</v>
      </c>
      <c r="D31" s="192"/>
      <c r="E31" s="133">
        <v>3.0000000000000001E-3</v>
      </c>
      <c r="F31" s="134"/>
      <c r="G31" s="135"/>
      <c r="H31" s="136"/>
      <c r="I31" s="131"/>
      <c r="J31" s="137"/>
      <c r="K31" s="131"/>
      <c r="M31" s="132" t="s">
        <v>87</v>
      </c>
      <c r="O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/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38" t="str">
        <f>C30</f>
        <v xml:space="preserve">Hnojení umělým hnojivem na svahu 1:1 </v>
      </c>
      <c r="BE31" s="118"/>
      <c r="BF31" s="118"/>
      <c r="BG31" s="118"/>
      <c r="BH31" s="118"/>
      <c r="BI31" s="118"/>
    </row>
    <row r="32" spans="1:104" x14ac:dyDescent="0.2">
      <c r="A32" s="119">
        <v>12</v>
      </c>
      <c r="B32" s="120" t="s">
        <v>88</v>
      </c>
      <c r="C32" s="121" t="s">
        <v>89</v>
      </c>
      <c r="D32" s="122" t="s">
        <v>49</v>
      </c>
      <c r="E32" s="123">
        <v>402.19</v>
      </c>
      <c r="F32" s="124">
        <v>0</v>
      </c>
      <c r="G32" s="125">
        <f>E32*F32</f>
        <v>0</v>
      </c>
      <c r="H32" s="126">
        <v>0</v>
      </c>
      <c r="I32" s="127">
        <f>E32*H32</f>
        <v>0</v>
      </c>
      <c r="J32" s="126">
        <v>0</v>
      </c>
      <c r="K32" s="127">
        <f>E32*J32</f>
        <v>0</v>
      </c>
      <c r="O32" s="118"/>
      <c r="Z32" s="118"/>
      <c r="AA32" s="118">
        <v>1</v>
      </c>
      <c r="AB32" s="118">
        <v>1</v>
      </c>
      <c r="AC32" s="118">
        <v>1</v>
      </c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28">
        <f>G32</f>
        <v>0</v>
      </c>
      <c r="BA32" s="118"/>
      <c r="BB32" s="118"/>
      <c r="BC32" s="118"/>
      <c r="BD32" s="118"/>
      <c r="BE32" s="118"/>
      <c r="BF32" s="118"/>
      <c r="BG32" s="118"/>
      <c r="BH32" s="118"/>
      <c r="BI32" s="118"/>
      <c r="CA32" s="118">
        <v>1</v>
      </c>
      <c r="CB32" s="118">
        <v>1</v>
      </c>
      <c r="CZ32" s="81">
        <v>1</v>
      </c>
    </row>
    <row r="33" spans="1:104" x14ac:dyDescent="0.2">
      <c r="A33" s="129"/>
      <c r="B33" s="130"/>
      <c r="C33" s="191" t="s">
        <v>78</v>
      </c>
      <c r="D33" s="192"/>
      <c r="E33" s="133">
        <v>402.19</v>
      </c>
      <c r="F33" s="134"/>
      <c r="G33" s="135"/>
      <c r="H33" s="136"/>
      <c r="I33" s="131"/>
      <c r="J33" s="137"/>
      <c r="K33" s="131"/>
      <c r="M33" s="132" t="s">
        <v>78</v>
      </c>
      <c r="O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8"/>
      <c r="BC33" s="118"/>
      <c r="BD33" s="138" t="str">
        <f>C32</f>
        <v xml:space="preserve">Ošetření trávníku v rovině </v>
      </c>
      <c r="BE33" s="118"/>
      <c r="BF33" s="118"/>
      <c r="BG33" s="118"/>
      <c r="BH33" s="118"/>
      <c r="BI33" s="118"/>
    </row>
    <row r="34" spans="1:104" x14ac:dyDescent="0.2">
      <c r="A34" s="119">
        <v>13</v>
      </c>
      <c r="B34" s="120" t="s">
        <v>90</v>
      </c>
      <c r="C34" s="121" t="s">
        <v>91</v>
      </c>
      <c r="D34" s="122" t="s">
        <v>49</v>
      </c>
      <c r="E34" s="123">
        <v>120</v>
      </c>
      <c r="F34" s="124">
        <v>0</v>
      </c>
      <c r="G34" s="125">
        <f>E34*F34</f>
        <v>0</v>
      </c>
      <c r="H34" s="126">
        <v>0</v>
      </c>
      <c r="I34" s="127">
        <f>E34*H34</f>
        <v>0</v>
      </c>
      <c r="J34" s="126">
        <v>0</v>
      </c>
      <c r="K34" s="127">
        <f>E34*J34</f>
        <v>0</v>
      </c>
      <c r="O34" s="118"/>
      <c r="Z34" s="118"/>
      <c r="AA34" s="118">
        <v>1</v>
      </c>
      <c r="AB34" s="118">
        <v>1</v>
      </c>
      <c r="AC34" s="118">
        <v>1</v>
      </c>
      <c r="AD34" s="118"/>
      <c r="AE34" s="118"/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28">
        <f>G34</f>
        <v>0</v>
      </c>
      <c r="BA34" s="118"/>
      <c r="BB34" s="118"/>
      <c r="BC34" s="118"/>
      <c r="BD34" s="118"/>
      <c r="BE34" s="118"/>
      <c r="BF34" s="118"/>
      <c r="BG34" s="118"/>
      <c r="BH34" s="118"/>
      <c r="BI34" s="118"/>
      <c r="CA34" s="118">
        <v>1</v>
      </c>
      <c r="CB34" s="118">
        <v>1</v>
      </c>
      <c r="CZ34" s="81">
        <v>1</v>
      </c>
    </row>
    <row r="35" spans="1:104" x14ac:dyDescent="0.2">
      <c r="A35" s="129"/>
      <c r="B35" s="130"/>
      <c r="C35" s="191" t="s">
        <v>81</v>
      </c>
      <c r="D35" s="192"/>
      <c r="E35" s="133">
        <v>120</v>
      </c>
      <c r="F35" s="134"/>
      <c r="G35" s="135"/>
      <c r="H35" s="136"/>
      <c r="I35" s="131"/>
      <c r="J35" s="137"/>
      <c r="K35" s="131"/>
      <c r="M35" s="132" t="s">
        <v>81</v>
      </c>
      <c r="O35" s="118"/>
      <c r="Z35" s="118"/>
      <c r="AA35" s="118"/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18"/>
      <c r="BB35" s="118"/>
      <c r="BC35" s="118"/>
      <c r="BD35" s="138" t="str">
        <f>C34</f>
        <v xml:space="preserve">Ošetření trávníku na svahu 1:1 </v>
      </c>
      <c r="BE35" s="118"/>
      <c r="BF35" s="118"/>
      <c r="BG35" s="118"/>
      <c r="BH35" s="118"/>
      <c r="BI35" s="118"/>
    </row>
    <row r="36" spans="1:104" x14ac:dyDescent="0.2">
      <c r="A36" s="119">
        <v>14</v>
      </c>
      <c r="B36" s="120" t="s">
        <v>92</v>
      </c>
      <c r="C36" s="121" t="s">
        <v>93</v>
      </c>
      <c r="D36" s="122" t="s">
        <v>94</v>
      </c>
      <c r="E36" s="123">
        <v>10.4438</v>
      </c>
      <c r="F36" s="124">
        <v>0</v>
      </c>
      <c r="G36" s="125">
        <f>E36*F36</f>
        <v>0</v>
      </c>
      <c r="H36" s="126">
        <v>1E-3</v>
      </c>
      <c r="I36" s="127">
        <f>E36*H36</f>
        <v>1.04438E-2</v>
      </c>
      <c r="J36" s="126"/>
      <c r="K36" s="127">
        <f>E36*J36</f>
        <v>0</v>
      </c>
      <c r="O36" s="118"/>
      <c r="Z36" s="118"/>
      <c r="AA36" s="118">
        <v>3</v>
      </c>
      <c r="AB36" s="118">
        <v>1</v>
      </c>
      <c r="AC36" s="118">
        <v>572400</v>
      </c>
      <c r="AD36" s="118"/>
      <c r="AE36" s="118"/>
      <c r="AF36" s="118"/>
      <c r="AG36" s="118"/>
      <c r="AH36" s="118"/>
      <c r="AI36" s="118"/>
      <c r="AJ36" s="118"/>
      <c r="AK36" s="118"/>
      <c r="AL36" s="118"/>
      <c r="AM36" s="118"/>
      <c r="AN36" s="118"/>
      <c r="AO36" s="118"/>
      <c r="AP36" s="118"/>
      <c r="AQ36" s="118"/>
      <c r="AR36" s="118"/>
      <c r="AS36" s="118"/>
      <c r="AT36" s="118"/>
      <c r="AU36" s="118"/>
      <c r="AV36" s="118"/>
      <c r="AW36" s="118"/>
      <c r="AX36" s="118"/>
      <c r="AY36" s="118"/>
      <c r="AZ36" s="128">
        <f>G36</f>
        <v>0</v>
      </c>
      <c r="BA36" s="118"/>
      <c r="BB36" s="118"/>
      <c r="BC36" s="118"/>
      <c r="BD36" s="118"/>
      <c r="BE36" s="118"/>
      <c r="BF36" s="118"/>
      <c r="BG36" s="118"/>
      <c r="BH36" s="118"/>
      <c r="BI36" s="118"/>
      <c r="CA36" s="118">
        <v>3</v>
      </c>
      <c r="CB36" s="118">
        <v>1</v>
      </c>
      <c r="CZ36" s="81">
        <v>1</v>
      </c>
    </row>
    <row r="37" spans="1:104" x14ac:dyDescent="0.2">
      <c r="A37" s="129"/>
      <c r="B37" s="130"/>
      <c r="C37" s="191" t="s">
        <v>95</v>
      </c>
      <c r="D37" s="192"/>
      <c r="E37" s="133">
        <v>10.4438</v>
      </c>
      <c r="F37" s="134"/>
      <c r="G37" s="135"/>
      <c r="H37" s="136"/>
      <c r="I37" s="131"/>
      <c r="J37" s="137"/>
      <c r="K37" s="131"/>
      <c r="M37" s="132" t="s">
        <v>95</v>
      </c>
      <c r="O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/>
      <c r="AM37" s="118"/>
      <c r="AN37" s="118"/>
      <c r="AO37" s="118"/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18"/>
      <c r="BB37" s="118"/>
      <c r="BC37" s="118"/>
      <c r="BD37" s="138" t="str">
        <f>C36</f>
        <v>Směs travní parková I. běžná zátěž PROFI</v>
      </c>
      <c r="BE37" s="118"/>
      <c r="BF37" s="118"/>
      <c r="BG37" s="118"/>
      <c r="BH37" s="118"/>
      <c r="BI37" s="118"/>
    </row>
    <row r="38" spans="1:104" x14ac:dyDescent="0.2">
      <c r="A38" s="119">
        <v>15</v>
      </c>
      <c r="B38" s="120" t="s">
        <v>96</v>
      </c>
      <c r="C38" s="121" t="s">
        <v>97</v>
      </c>
      <c r="D38" s="122" t="s">
        <v>98</v>
      </c>
      <c r="E38" s="123">
        <v>13.0547</v>
      </c>
      <c r="F38" s="124">
        <v>0</v>
      </c>
      <c r="G38" s="125">
        <f>E38*F38</f>
        <v>0</v>
      </c>
      <c r="H38" s="126">
        <v>1E-3</v>
      </c>
      <c r="I38" s="127">
        <f>E38*H38</f>
        <v>1.3054700000000001E-2</v>
      </c>
      <c r="J38" s="126"/>
      <c r="K38" s="127">
        <f>E38*J38</f>
        <v>0</v>
      </c>
      <c r="O38" s="118"/>
      <c r="Z38" s="118"/>
      <c r="AA38" s="118">
        <v>3</v>
      </c>
      <c r="AB38" s="118">
        <v>1</v>
      </c>
      <c r="AC38" s="118">
        <v>25191158</v>
      </c>
      <c r="AD38" s="118"/>
      <c r="AE38" s="118"/>
      <c r="AF38" s="118"/>
      <c r="AG38" s="118"/>
      <c r="AH38" s="118"/>
      <c r="AI38" s="118"/>
      <c r="AJ38" s="118"/>
      <c r="AK38" s="118"/>
      <c r="AL38" s="118"/>
      <c r="AM38" s="118"/>
      <c r="AN38" s="118"/>
      <c r="AO38" s="118"/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28">
        <f>G38</f>
        <v>0</v>
      </c>
      <c r="BA38" s="118"/>
      <c r="BB38" s="118"/>
      <c r="BC38" s="118"/>
      <c r="BD38" s="118"/>
      <c r="BE38" s="118"/>
      <c r="BF38" s="118"/>
      <c r="BG38" s="118"/>
      <c r="BH38" s="118"/>
      <c r="BI38" s="118"/>
      <c r="CA38" s="118">
        <v>3</v>
      </c>
      <c r="CB38" s="118">
        <v>1</v>
      </c>
      <c r="CZ38" s="81">
        <v>1</v>
      </c>
    </row>
    <row r="39" spans="1:104" x14ac:dyDescent="0.2">
      <c r="A39" s="129"/>
      <c r="B39" s="130"/>
      <c r="C39" s="191" t="s">
        <v>99</v>
      </c>
      <c r="D39" s="192"/>
      <c r="E39" s="133">
        <v>10.0548</v>
      </c>
      <c r="F39" s="134"/>
      <c r="G39" s="135"/>
      <c r="H39" s="136"/>
      <c r="I39" s="131"/>
      <c r="J39" s="137"/>
      <c r="K39" s="131"/>
      <c r="M39" s="132" t="s">
        <v>99</v>
      </c>
      <c r="O39" s="118"/>
      <c r="Z39" s="118"/>
      <c r="AA39" s="118"/>
      <c r="AB39" s="118"/>
      <c r="AC39" s="118"/>
      <c r="AD39" s="118"/>
      <c r="AE39" s="118"/>
      <c r="AF39" s="118"/>
      <c r="AG39" s="118"/>
      <c r="AH39" s="118"/>
      <c r="AI39" s="118"/>
      <c r="AJ39" s="118"/>
      <c r="AK39" s="118"/>
      <c r="AL39" s="118"/>
      <c r="AM39" s="118"/>
      <c r="AN39" s="118"/>
      <c r="AO39" s="118"/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18"/>
      <c r="BB39" s="118"/>
      <c r="BC39" s="118"/>
      <c r="BD39" s="138" t="str">
        <f>C38</f>
        <v>Trávníkové hnojivo AGRO po 10 kg</v>
      </c>
      <c r="BE39" s="118"/>
      <c r="BF39" s="118"/>
      <c r="BG39" s="118"/>
      <c r="BH39" s="118"/>
      <c r="BI39" s="118"/>
    </row>
    <row r="40" spans="1:104" x14ac:dyDescent="0.2">
      <c r="A40" s="129"/>
      <c r="B40" s="130"/>
      <c r="C40" s="191" t="s">
        <v>100</v>
      </c>
      <c r="D40" s="192"/>
      <c r="E40" s="133">
        <v>3</v>
      </c>
      <c r="F40" s="134"/>
      <c r="G40" s="135"/>
      <c r="H40" s="136"/>
      <c r="I40" s="131"/>
      <c r="J40" s="137"/>
      <c r="K40" s="131"/>
      <c r="M40" s="132" t="s">
        <v>100</v>
      </c>
      <c r="O40" s="118"/>
      <c r="Z40" s="118"/>
      <c r="AA40" s="118"/>
      <c r="AB40" s="118"/>
      <c r="AC40" s="118"/>
      <c r="AD40" s="118"/>
      <c r="AE40" s="118"/>
      <c r="AF40" s="118"/>
      <c r="AG40" s="118"/>
      <c r="AH40" s="118"/>
      <c r="AI40" s="118"/>
      <c r="AJ40" s="118"/>
      <c r="AK40" s="118"/>
      <c r="AL40" s="118"/>
      <c r="AM40" s="118"/>
      <c r="AN40" s="118"/>
      <c r="AO40" s="118"/>
      <c r="AP40" s="118"/>
      <c r="AQ40" s="118"/>
      <c r="AR40" s="118"/>
      <c r="AS40" s="118"/>
      <c r="AT40" s="118"/>
      <c r="AU40" s="118"/>
      <c r="AV40" s="118"/>
      <c r="AW40" s="118"/>
      <c r="AX40" s="118"/>
      <c r="AY40" s="118"/>
      <c r="AZ40" s="118"/>
      <c r="BA40" s="118"/>
      <c r="BB40" s="118"/>
      <c r="BC40" s="118"/>
      <c r="BD40" s="138" t="str">
        <f>C39</f>
        <v>Spotřeba 25 g/m2: 402,19*0,025</v>
      </c>
      <c r="BE40" s="118"/>
      <c r="BF40" s="118"/>
      <c r="BG40" s="118"/>
      <c r="BH40" s="118"/>
      <c r="BI40" s="118"/>
    </row>
    <row r="41" spans="1:104" x14ac:dyDescent="0.2">
      <c r="A41" s="139" t="s">
        <v>50</v>
      </c>
      <c r="B41" s="140" t="s">
        <v>74</v>
      </c>
      <c r="C41" s="141" t="s">
        <v>75</v>
      </c>
      <c r="D41" s="142"/>
      <c r="E41" s="143"/>
      <c r="F41" s="143"/>
      <c r="G41" s="144">
        <f>SUM(G23:G40)</f>
        <v>0</v>
      </c>
      <c r="H41" s="145"/>
      <c r="I41" s="144">
        <f>SUM(I23:I40)</f>
        <v>2.3498499999999999E-2</v>
      </c>
      <c r="J41" s="146"/>
      <c r="K41" s="144">
        <f>SUM(K23:K40)</f>
        <v>0</v>
      </c>
      <c r="O41" s="118"/>
      <c r="X41" s="147">
        <f>K41</f>
        <v>0</v>
      </c>
      <c r="Y41" s="147">
        <f>I41</f>
        <v>2.3498499999999999E-2</v>
      </c>
      <c r="Z41" s="128">
        <f>G41</f>
        <v>0</v>
      </c>
      <c r="AA41" s="118"/>
      <c r="AB41" s="118"/>
      <c r="AC41" s="118"/>
      <c r="AD41" s="118"/>
      <c r="AE41" s="118"/>
      <c r="AF41" s="118"/>
      <c r="AG41" s="118"/>
      <c r="AH41" s="118"/>
      <c r="AI41" s="118"/>
      <c r="AJ41" s="118"/>
      <c r="AK41" s="118"/>
      <c r="AL41" s="118"/>
      <c r="AM41" s="118"/>
      <c r="AN41" s="118"/>
      <c r="AO41" s="118"/>
      <c r="AP41" s="118"/>
      <c r="AQ41" s="118"/>
      <c r="AR41" s="118"/>
      <c r="AS41" s="118"/>
      <c r="AT41" s="118"/>
      <c r="AU41" s="118"/>
      <c r="AV41" s="118"/>
      <c r="AW41" s="118"/>
      <c r="AX41" s="118"/>
      <c r="AY41" s="118"/>
      <c r="AZ41" s="118"/>
      <c r="BA41" s="148"/>
      <c r="BB41" s="148"/>
      <c r="BC41" s="148"/>
      <c r="BD41" s="148"/>
      <c r="BE41" s="148"/>
      <c r="BF41" s="148"/>
      <c r="BG41" s="118"/>
      <c r="BH41" s="118"/>
      <c r="BI41" s="118"/>
    </row>
    <row r="42" spans="1:104" ht="14.25" customHeight="1" x14ac:dyDescent="0.2">
      <c r="A42" s="108" t="s">
        <v>46</v>
      </c>
      <c r="B42" s="109" t="s">
        <v>101</v>
      </c>
      <c r="C42" s="110" t="s">
        <v>102</v>
      </c>
      <c r="D42" s="111"/>
      <c r="E42" s="112"/>
      <c r="F42" s="112"/>
      <c r="G42" s="113"/>
      <c r="H42" s="114"/>
      <c r="I42" s="115"/>
      <c r="J42" s="116"/>
      <c r="K42" s="117"/>
      <c r="O42" s="118"/>
    </row>
    <row r="43" spans="1:104" x14ac:dyDescent="0.2">
      <c r="A43" s="119">
        <v>16</v>
      </c>
      <c r="B43" s="120" t="s">
        <v>103</v>
      </c>
      <c r="C43" s="121" t="s">
        <v>104</v>
      </c>
      <c r="D43" s="122" t="s">
        <v>105</v>
      </c>
      <c r="E43" s="123">
        <v>6</v>
      </c>
      <c r="F43" s="124">
        <v>0</v>
      </c>
      <c r="G43" s="125">
        <f>E43*F43</f>
        <v>0</v>
      </c>
      <c r="H43" s="126">
        <v>1.1800000000000001E-3</v>
      </c>
      <c r="I43" s="127">
        <f>E43*H43</f>
        <v>7.0800000000000004E-3</v>
      </c>
      <c r="J43" s="126">
        <v>0</v>
      </c>
      <c r="K43" s="127">
        <f>E43*J43</f>
        <v>0</v>
      </c>
      <c r="O43" s="118"/>
      <c r="Z43" s="118"/>
      <c r="AA43" s="118">
        <v>1</v>
      </c>
      <c r="AB43" s="118">
        <v>1</v>
      </c>
      <c r="AC43" s="118">
        <v>1</v>
      </c>
      <c r="AD43" s="118"/>
      <c r="AE43" s="118"/>
      <c r="AF43" s="118"/>
      <c r="AG43" s="118"/>
      <c r="AH43" s="118"/>
      <c r="AI43" s="118"/>
      <c r="AJ43" s="118"/>
      <c r="AK43" s="118"/>
      <c r="AL43" s="118"/>
      <c r="AM43" s="118"/>
      <c r="AN43" s="118"/>
      <c r="AO43" s="118"/>
      <c r="AP43" s="118"/>
      <c r="AQ43" s="118"/>
      <c r="AR43" s="118"/>
      <c r="AS43" s="118"/>
      <c r="AT43" s="118"/>
      <c r="AU43" s="118"/>
      <c r="AV43" s="118"/>
      <c r="AW43" s="118"/>
      <c r="AX43" s="118"/>
      <c r="AY43" s="118"/>
      <c r="AZ43" s="128">
        <f>G43</f>
        <v>0</v>
      </c>
      <c r="BA43" s="118"/>
      <c r="BB43" s="118"/>
      <c r="BC43" s="118"/>
      <c r="BD43" s="118"/>
      <c r="BE43" s="118"/>
      <c r="BF43" s="118"/>
      <c r="BG43" s="118"/>
      <c r="BH43" s="118"/>
      <c r="BI43" s="118"/>
      <c r="CA43" s="118">
        <v>1</v>
      </c>
      <c r="CB43" s="118">
        <v>1</v>
      </c>
      <c r="CZ43" s="81">
        <v>1</v>
      </c>
    </row>
    <row r="44" spans="1:104" x14ac:dyDescent="0.2">
      <c r="A44" s="129"/>
      <c r="B44" s="130"/>
      <c r="C44" s="193" t="s">
        <v>106</v>
      </c>
      <c r="D44" s="194"/>
      <c r="E44" s="194"/>
      <c r="F44" s="194"/>
      <c r="G44" s="195"/>
      <c r="I44" s="131"/>
      <c r="K44" s="131"/>
      <c r="L44" s="132" t="s">
        <v>106</v>
      </c>
      <c r="O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  <c r="AW44" s="118"/>
      <c r="AX44" s="118"/>
      <c r="AY44" s="118"/>
      <c r="AZ44" s="118"/>
      <c r="BA44" s="118"/>
      <c r="BB44" s="118"/>
      <c r="BC44" s="118"/>
      <c r="BD44" s="118"/>
      <c r="BE44" s="118"/>
      <c r="BF44" s="118"/>
      <c r="BG44" s="118"/>
      <c r="BH44" s="118"/>
      <c r="BI44" s="118"/>
    </row>
    <row r="45" spans="1:104" x14ac:dyDescent="0.2">
      <c r="A45" s="129"/>
      <c r="B45" s="130"/>
      <c r="C45" s="191" t="s">
        <v>107</v>
      </c>
      <c r="D45" s="192"/>
      <c r="E45" s="133">
        <v>6</v>
      </c>
      <c r="F45" s="134"/>
      <c r="G45" s="135"/>
      <c r="H45" s="136"/>
      <c r="I45" s="131"/>
      <c r="J45" s="137"/>
      <c r="K45" s="131"/>
      <c r="M45" s="132" t="s">
        <v>107</v>
      </c>
      <c r="O45" s="118"/>
      <c r="Z45" s="118"/>
      <c r="AA45" s="118"/>
      <c r="AB45" s="118"/>
      <c r="AC45" s="118"/>
      <c r="AD45" s="118"/>
      <c r="AE45" s="118"/>
      <c r="AF45" s="118"/>
      <c r="AG45" s="118"/>
      <c r="AH45" s="118"/>
      <c r="AI45" s="118"/>
      <c r="AJ45" s="118"/>
      <c r="AK45" s="118"/>
      <c r="AL45" s="118"/>
      <c r="AM45" s="118"/>
      <c r="AN45" s="118"/>
      <c r="AO45" s="118"/>
      <c r="AP45" s="118"/>
      <c r="AQ45" s="118"/>
      <c r="AR45" s="118"/>
      <c r="AS45" s="118"/>
      <c r="AT45" s="118"/>
      <c r="AU45" s="118"/>
      <c r="AV45" s="118"/>
      <c r="AW45" s="118"/>
      <c r="AX45" s="118"/>
      <c r="AY45" s="118"/>
      <c r="AZ45" s="118"/>
      <c r="BA45" s="118"/>
      <c r="BB45" s="118"/>
      <c r="BC45" s="118"/>
      <c r="BD45" s="138" t="str">
        <f>C44</f>
        <v>Kotvení nového základového pasu ke stávajícím základům.</v>
      </c>
      <c r="BE45" s="118"/>
      <c r="BF45" s="118"/>
      <c r="BG45" s="118"/>
      <c r="BH45" s="118"/>
      <c r="BI45" s="118"/>
    </row>
    <row r="46" spans="1:104" x14ac:dyDescent="0.2">
      <c r="A46" s="119">
        <v>17</v>
      </c>
      <c r="B46" s="120" t="s">
        <v>108</v>
      </c>
      <c r="C46" s="121" t="s">
        <v>109</v>
      </c>
      <c r="D46" s="122" t="s">
        <v>54</v>
      </c>
      <c r="E46" s="123">
        <v>1.62</v>
      </c>
      <c r="F46" s="124">
        <v>0</v>
      </c>
      <c r="G46" s="125">
        <f>E46*F46</f>
        <v>0</v>
      </c>
      <c r="H46" s="126">
        <v>2.8442799999999999</v>
      </c>
      <c r="I46" s="127">
        <f>E46*H46</f>
        <v>4.6077336000000004</v>
      </c>
      <c r="J46" s="126">
        <v>0</v>
      </c>
      <c r="K46" s="127">
        <f>E46*J46</f>
        <v>0</v>
      </c>
      <c r="O46" s="118"/>
      <c r="Z46" s="118"/>
      <c r="AA46" s="118">
        <v>2</v>
      </c>
      <c r="AB46" s="118">
        <v>1</v>
      </c>
      <c r="AC46" s="118">
        <v>1</v>
      </c>
      <c r="AD46" s="118"/>
      <c r="AE46" s="118"/>
      <c r="AF46" s="118"/>
      <c r="AG46" s="118"/>
      <c r="AH46" s="118"/>
      <c r="AI46" s="118"/>
      <c r="AJ46" s="118"/>
      <c r="AK46" s="118"/>
      <c r="AL46" s="118"/>
      <c r="AM46" s="118"/>
      <c r="AN46" s="118"/>
      <c r="AO46" s="118"/>
      <c r="AP46" s="118"/>
      <c r="AQ46" s="118"/>
      <c r="AR46" s="118"/>
      <c r="AS46" s="118"/>
      <c r="AT46" s="118"/>
      <c r="AU46" s="118"/>
      <c r="AV46" s="118"/>
      <c r="AW46" s="118"/>
      <c r="AX46" s="118"/>
      <c r="AY46" s="118"/>
      <c r="AZ46" s="128">
        <f>G46</f>
        <v>0</v>
      </c>
      <c r="BA46" s="118"/>
      <c r="BB46" s="118"/>
      <c r="BC46" s="118"/>
      <c r="BD46" s="118"/>
      <c r="BE46" s="118"/>
      <c r="BF46" s="118"/>
      <c r="BG46" s="118"/>
      <c r="BH46" s="118"/>
      <c r="BI46" s="118"/>
      <c r="CA46" s="118">
        <v>2</v>
      </c>
      <c r="CB46" s="118">
        <v>1</v>
      </c>
      <c r="CZ46" s="81">
        <v>1</v>
      </c>
    </row>
    <row r="47" spans="1:104" x14ac:dyDescent="0.2">
      <c r="A47" s="129"/>
      <c r="B47" s="130"/>
      <c r="C47" s="191" t="s">
        <v>110</v>
      </c>
      <c r="D47" s="192"/>
      <c r="E47" s="133">
        <v>1.62</v>
      </c>
      <c r="F47" s="134"/>
      <c r="G47" s="135"/>
      <c r="H47" s="136"/>
      <c r="I47" s="131"/>
      <c r="J47" s="137"/>
      <c r="K47" s="131"/>
      <c r="M47" s="132" t="s">
        <v>110</v>
      </c>
      <c r="O47" s="118"/>
      <c r="Z47" s="118"/>
      <c r="AA47" s="118"/>
      <c r="AB47" s="118"/>
      <c r="AC47" s="118"/>
      <c r="AD47" s="118"/>
      <c r="AE47" s="118"/>
      <c r="AF47" s="118"/>
      <c r="AG47" s="118"/>
      <c r="AH47" s="118"/>
      <c r="AI47" s="118"/>
      <c r="AJ47" s="118"/>
      <c r="AK47" s="118"/>
      <c r="AL47" s="118"/>
      <c r="AM47" s="118"/>
      <c r="AN47" s="118"/>
      <c r="AO47" s="118"/>
      <c r="AP47" s="118"/>
      <c r="AQ47" s="118"/>
      <c r="AR47" s="118"/>
      <c r="AS47" s="118"/>
      <c r="AT47" s="118"/>
      <c r="AU47" s="118"/>
      <c r="AV47" s="118"/>
      <c r="AW47" s="118"/>
      <c r="AX47" s="118"/>
      <c r="AY47" s="118"/>
      <c r="AZ47" s="118"/>
      <c r="BA47" s="118"/>
      <c r="BB47" s="118"/>
      <c r="BC47" s="118"/>
      <c r="BD47" s="138" t="str">
        <f>C46</f>
        <v xml:space="preserve">Základový pas z betonu C 16/20, vč. bednění </v>
      </c>
      <c r="BE47" s="118"/>
      <c r="BF47" s="118"/>
      <c r="BG47" s="118"/>
      <c r="BH47" s="118"/>
      <c r="BI47" s="118"/>
    </row>
    <row r="48" spans="1:104" ht="22.5" x14ac:dyDescent="0.2">
      <c r="A48" s="119">
        <v>18</v>
      </c>
      <c r="B48" s="120" t="s">
        <v>111</v>
      </c>
      <c r="C48" s="121" t="s">
        <v>112</v>
      </c>
      <c r="D48" s="122" t="s">
        <v>54</v>
      </c>
      <c r="E48" s="123">
        <v>4.4800000000000004</v>
      </c>
      <c r="F48" s="124">
        <v>0</v>
      </c>
      <c r="G48" s="125">
        <f>E48*F48</f>
        <v>0</v>
      </c>
      <c r="H48" s="126">
        <v>2.93634</v>
      </c>
      <c r="I48" s="127">
        <f>E48*H48</f>
        <v>13.154803200000002</v>
      </c>
      <c r="J48" s="126">
        <v>0</v>
      </c>
      <c r="K48" s="127">
        <f>E48*J48</f>
        <v>0</v>
      </c>
      <c r="O48" s="118"/>
      <c r="Z48" s="118"/>
      <c r="AA48" s="118">
        <v>2</v>
      </c>
      <c r="AB48" s="118">
        <v>1</v>
      </c>
      <c r="AC48" s="118">
        <v>1</v>
      </c>
      <c r="AD48" s="118"/>
      <c r="AE48" s="118"/>
      <c r="AF48" s="118"/>
      <c r="AG48" s="118"/>
      <c r="AH48" s="118"/>
      <c r="AI48" s="118"/>
      <c r="AJ48" s="118"/>
      <c r="AK48" s="118"/>
      <c r="AL48" s="118"/>
      <c r="AM48" s="118"/>
      <c r="AN48" s="118"/>
      <c r="AO48" s="118"/>
      <c r="AP48" s="118"/>
      <c r="AQ48" s="118"/>
      <c r="AR48" s="118"/>
      <c r="AS48" s="118"/>
      <c r="AT48" s="118"/>
      <c r="AU48" s="118"/>
      <c r="AV48" s="118"/>
      <c r="AW48" s="118"/>
      <c r="AX48" s="118"/>
      <c r="AY48" s="118"/>
      <c r="AZ48" s="128">
        <f>G48</f>
        <v>0</v>
      </c>
      <c r="BA48" s="118"/>
      <c r="BB48" s="118"/>
      <c r="BC48" s="118"/>
      <c r="BD48" s="118"/>
      <c r="BE48" s="118"/>
      <c r="BF48" s="118"/>
      <c r="BG48" s="118"/>
      <c r="BH48" s="118"/>
      <c r="BI48" s="118"/>
      <c r="CA48" s="118">
        <v>2</v>
      </c>
      <c r="CB48" s="118">
        <v>1</v>
      </c>
      <c r="CZ48" s="81">
        <v>1</v>
      </c>
    </row>
    <row r="49" spans="1:104" x14ac:dyDescent="0.2">
      <c r="A49" s="129"/>
      <c r="B49" s="130"/>
      <c r="C49" s="191" t="s">
        <v>113</v>
      </c>
      <c r="D49" s="192"/>
      <c r="E49" s="133">
        <v>0.51200000000000001</v>
      </c>
      <c r="F49" s="134"/>
      <c r="G49" s="135"/>
      <c r="H49" s="136"/>
      <c r="I49" s="131"/>
      <c r="J49" s="137"/>
      <c r="K49" s="131"/>
      <c r="M49" s="132" t="s">
        <v>113</v>
      </c>
      <c r="O49" s="118"/>
      <c r="Z49" s="118"/>
      <c r="AA49" s="118"/>
      <c r="AB49" s="118"/>
      <c r="AC49" s="118"/>
      <c r="AD49" s="118"/>
      <c r="AE49" s="118"/>
      <c r="AF49" s="118"/>
      <c r="AG49" s="118"/>
      <c r="AH49" s="118"/>
      <c r="AI49" s="118"/>
      <c r="AJ49" s="118"/>
      <c r="AK49" s="118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38" t="str">
        <f>C48</f>
        <v xml:space="preserve">Základová patka z betonu C 16/20, včetně bednění </v>
      </c>
      <c r="BE49" s="118"/>
      <c r="BF49" s="118"/>
      <c r="BG49" s="118"/>
      <c r="BH49" s="118"/>
      <c r="BI49" s="118"/>
    </row>
    <row r="50" spans="1:104" x14ac:dyDescent="0.2">
      <c r="A50" s="129"/>
      <c r="B50" s="130"/>
      <c r="C50" s="191" t="s">
        <v>114</v>
      </c>
      <c r="D50" s="192"/>
      <c r="E50" s="133">
        <v>3.968</v>
      </c>
      <c r="F50" s="134"/>
      <c r="G50" s="135"/>
      <c r="H50" s="136"/>
      <c r="I50" s="131"/>
      <c r="J50" s="137"/>
      <c r="K50" s="131"/>
      <c r="M50" s="132" t="s">
        <v>114</v>
      </c>
      <c r="O50" s="118"/>
      <c r="Z50" s="118"/>
      <c r="AA50" s="118"/>
      <c r="AB50" s="118"/>
      <c r="AC50" s="118"/>
      <c r="AD50" s="118"/>
      <c r="AE50" s="118"/>
      <c r="AF50" s="118"/>
      <c r="AG50" s="118"/>
      <c r="AH50" s="118"/>
      <c r="AI50" s="118"/>
      <c r="AJ50" s="118"/>
      <c r="AK50" s="118"/>
      <c r="AL50" s="118"/>
      <c r="AM50" s="118"/>
      <c r="AN50" s="118"/>
      <c r="AO50" s="118"/>
      <c r="AP50" s="118"/>
      <c r="AQ50" s="118"/>
      <c r="AR50" s="118"/>
      <c r="AS50" s="118"/>
      <c r="AT50" s="118"/>
      <c r="AU50" s="118"/>
      <c r="AV50" s="118"/>
      <c r="AW50" s="118"/>
      <c r="AX50" s="118"/>
      <c r="AY50" s="118"/>
      <c r="AZ50" s="118"/>
      <c r="BA50" s="118"/>
      <c r="BB50" s="118"/>
      <c r="BC50" s="118"/>
      <c r="BD50" s="138" t="str">
        <f>C49</f>
        <v>Zábradlí schodiště: 0,40*0,40*0,80*4</v>
      </c>
      <c r="BE50" s="118"/>
      <c r="BF50" s="118"/>
      <c r="BG50" s="118"/>
      <c r="BH50" s="118"/>
      <c r="BI50" s="118"/>
    </row>
    <row r="51" spans="1:104" x14ac:dyDescent="0.2">
      <c r="A51" s="139" t="s">
        <v>50</v>
      </c>
      <c r="B51" s="140" t="s">
        <v>101</v>
      </c>
      <c r="C51" s="141" t="s">
        <v>102</v>
      </c>
      <c r="D51" s="142"/>
      <c r="E51" s="143"/>
      <c r="F51" s="143"/>
      <c r="G51" s="144">
        <f>SUM(G42:G50)</f>
        <v>0</v>
      </c>
      <c r="H51" s="145"/>
      <c r="I51" s="144">
        <f>SUM(I42:I50)</f>
        <v>17.769616800000001</v>
      </c>
      <c r="J51" s="146"/>
      <c r="K51" s="144">
        <f>SUM(K42:K50)</f>
        <v>0</v>
      </c>
      <c r="O51" s="118"/>
      <c r="X51" s="147">
        <f>K51</f>
        <v>0</v>
      </c>
      <c r="Y51" s="147">
        <f>I51</f>
        <v>17.769616800000001</v>
      </c>
      <c r="Z51" s="128">
        <f>G51</f>
        <v>0</v>
      </c>
      <c r="AA51" s="118"/>
      <c r="AB51" s="118"/>
      <c r="AC51" s="118"/>
      <c r="AD51" s="118"/>
      <c r="AE51" s="118"/>
      <c r="AF51" s="118"/>
      <c r="AG51" s="118"/>
      <c r="AH51" s="118"/>
      <c r="AI51" s="118"/>
      <c r="AJ51" s="118"/>
      <c r="AK51" s="118"/>
      <c r="AL51" s="118"/>
      <c r="AM51" s="118"/>
      <c r="AN51" s="118"/>
      <c r="AO51" s="118"/>
      <c r="AP51" s="118"/>
      <c r="AQ51" s="118"/>
      <c r="AR51" s="118"/>
      <c r="AS51" s="118"/>
      <c r="AT51" s="118"/>
      <c r="AU51" s="118"/>
      <c r="AV51" s="118"/>
      <c r="AW51" s="118"/>
      <c r="AX51" s="118"/>
      <c r="AY51" s="118"/>
      <c r="AZ51" s="118"/>
      <c r="BA51" s="148"/>
      <c r="BB51" s="148"/>
      <c r="BC51" s="148"/>
      <c r="BD51" s="148"/>
      <c r="BE51" s="148"/>
      <c r="BF51" s="148"/>
      <c r="BG51" s="118"/>
      <c r="BH51" s="118"/>
      <c r="BI51" s="118"/>
    </row>
    <row r="52" spans="1:104" ht="14.25" customHeight="1" x14ac:dyDescent="0.2">
      <c r="A52" s="108" t="s">
        <v>46</v>
      </c>
      <c r="B52" s="109" t="s">
        <v>115</v>
      </c>
      <c r="C52" s="110" t="s">
        <v>116</v>
      </c>
      <c r="D52" s="111"/>
      <c r="E52" s="112"/>
      <c r="F52" s="112"/>
      <c r="G52" s="113"/>
      <c r="H52" s="114"/>
      <c r="I52" s="115"/>
      <c r="J52" s="116"/>
      <c r="K52" s="117"/>
      <c r="O52" s="118"/>
    </row>
    <row r="53" spans="1:104" ht="22.5" x14ac:dyDescent="0.2">
      <c r="A53" s="119">
        <v>19</v>
      </c>
      <c r="B53" s="120" t="s">
        <v>117</v>
      </c>
      <c r="C53" s="121" t="s">
        <v>118</v>
      </c>
      <c r="D53" s="122" t="s">
        <v>49</v>
      </c>
      <c r="E53" s="123">
        <v>8.3699999999999992</v>
      </c>
      <c r="F53" s="124">
        <v>0</v>
      </c>
      <c r="G53" s="125">
        <f>E53*F53</f>
        <v>0</v>
      </c>
      <c r="H53" s="126">
        <v>0.30251</v>
      </c>
      <c r="I53" s="127">
        <f>E53*H53</f>
        <v>2.5320086999999996</v>
      </c>
      <c r="J53" s="126">
        <v>0</v>
      </c>
      <c r="K53" s="127">
        <f>E53*J53</f>
        <v>0</v>
      </c>
      <c r="O53" s="118"/>
      <c r="Z53" s="118"/>
      <c r="AA53" s="118">
        <v>1</v>
      </c>
      <c r="AB53" s="118">
        <v>1</v>
      </c>
      <c r="AC53" s="118">
        <v>1</v>
      </c>
      <c r="AD53" s="118"/>
      <c r="AE53" s="118"/>
      <c r="AF53" s="118"/>
      <c r="AG53" s="118"/>
      <c r="AH53" s="118"/>
      <c r="AI53" s="118"/>
      <c r="AJ53" s="118"/>
      <c r="AK53" s="118"/>
      <c r="AL53" s="118"/>
      <c r="AM53" s="118"/>
      <c r="AN53" s="118"/>
      <c r="AO53" s="118"/>
      <c r="AP53" s="118"/>
      <c r="AQ53" s="118"/>
      <c r="AR53" s="118"/>
      <c r="AS53" s="118"/>
      <c r="AT53" s="118"/>
      <c r="AU53" s="118"/>
      <c r="AV53" s="118"/>
      <c r="AW53" s="118"/>
      <c r="AX53" s="118"/>
      <c r="AY53" s="118"/>
      <c r="AZ53" s="128">
        <f>G53</f>
        <v>0</v>
      </c>
      <c r="BA53" s="118"/>
      <c r="BB53" s="118"/>
      <c r="BC53" s="118"/>
      <c r="BD53" s="118"/>
      <c r="BE53" s="118"/>
      <c r="BF53" s="118"/>
      <c r="BG53" s="118"/>
      <c r="BH53" s="118"/>
      <c r="BI53" s="118"/>
      <c r="CA53" s="118">
        <v>1</v>
      </c>
      <c r="CB53" s="118">
        <v>1</v>
      </c>
      <c r="CZ53" s="81">
        <v>1</v>
      </c>
    </row>
    <row r="54" spans="1:104" x14ac:dyDescent="0.2">
      <c r="A54" s="129"/>
      <c r="B54" s="130"/>
      <c r="C54" s="191" t="s">
        <v>119</v>
      </c>
      <c r="D54" s="192"/>
      <c r="E54" s="133">
        <v>8.3699999999999992</v>
      </c>
      <c r="F54" s="134"/>
      <c r="G54" s="135"/>
      <c r="H54" s="136"/>
      <c r="I54" s="131"/>
      <c r="J54" s="137"/>
      <c r="K54" s="131"/>
      <c r="M54" s="132" t="s">
        <v>119</v>
      </c>
      <c r="O54" s="118"/>
      <c r="Z54" s="118"/>
      <c r="AA54" s="118"/>
      <c r="AB54" s="118"/>
      <c r="AC54" s="118"/>
      <c r="AD54" s="118"/>
      <c r="AE54" s="118"/>
      <c r="AF54" s="118"/>
      <c r="AG54" s="118"/>
      <c r="AH54" s="118"/>
      <c r="AI54" s="118"/>
      <c r="AJ54" s="118"/>
      <c r="AK54" s="118"/>
      <c r="AL54" s="118"/>
      <c r="AM54" s="118"/>
      <c r="AN54" s="118"/>
      <c r="AO54" s="118"/>
      <c r="AP54" s="118"/>
      <c r="AQ54" s="118"/>
      <c r="AR54" s="118"/>
      <c r="AS54" s="118"/>
      <c r="AT54" s="118"/>
      <c r="AU54" s="118"/>
      <c r="AV54" s="118"/>
      <c r="AW54" s="118"/>
      <c r="AX54" s="118"/>
      <c r="AY54" s="118"/>
      <c r="AZ54" s="118"/>
      <c r="BA54" s="118"/>
      <c r="BB54" s="118"/>
      <c r="BC54" s="118"/>
      <c r="BD54" s="138" t="str">
        <f>C53</f>
        <v xml:space="preserve">Zdivo POROTHERM 30 P+D P10 na MVC 5, tl. 300 mm </v>
      </c>
      <c r="BE54" s="118"/>
      <c r="BF54" s="118"/>
      <c r="BG54" s="118"/>
      <c r="BH54" s="118"/>
      <c r="BI54" s="118"/>
    </row>
    <row r="55" spans="1:104" ht="22.5" x14ac:dyDescent="0.2">
      <c r="A55" s="119">
        <v>20</v>
      </c>
      <c r="B55" s="120" t="s">
        <v>120</v>
      </c>
      <c r="C55" s="121" t="s">
        <v>121</v>
      </c>
      <c r="D55" s="122" t="s">
        <v>122</v>
      </c>
      <c r="E55" s="123">
        <v>31</v>
      </c>
      <c r="F55" s="124">
        <v>0</v>
      </c>
      <c r="G55" s="125">
        <f>E55*F55</f>
        <v>0</v>
      </c>
      <c r="H55" s="126">
        <v>7.0200000000000002E-3</v>
      </c>
      <c r="I55" s="127">
        <f>E55*H55</f>
        <v>0.21762000000000001</v>
      </c>
      <c r="J55" s="126">
        <v>0</v>
      </c>
      <c r="K55" s="127">
        <f>E55*J55</f>
        <v>0</v>
      </c>
      <c r="O55" s="118"/>
      <c r="Z55" s="118"/>
      <c r="AA55" s="118">
        <v>1</v>
      </c>
      <c r="AB55" s="118">
        <v>1</v>
      </c>
      <c r="AC55" s="118">
        <v>1</v>
      </c>
      <c r="AD55" s="118"/>
      <c r="AE55" s="118"/>
      <c r="AF55" s="118"/>
      <c r="AG55" s="118"/>
      <c r="AH55" s="118"/>
      <c r="AI55" s="118"/>
      <c r="AJ55" s="118"/>
      <c r="AK55" s="118"/>
      <c r="AL55" s="118"/>
      <c r="AM55" s="118"/>
      <c r="AN55" s="118"/>
      <c r="AO55" s="118"/>
      <c r="AP55" s="118"/>
      <c r="AQ55" s="118"/>
      <c r="AR55" s="118"/>
      <c r="AS55" s="118"/>
      <c r="AT55" s="118"/>
      <c r="AU55" s="118"/>
      <c r="AV55" s="118"/>
      <c r="AW55" s="118"/>
      <c r="AX55" s="118"/>
      <c r="AY55" s="118"/>
      <c r="AZ55" s="128">
        <f>G55</f>
        <v>0</v>
      </c>
      <c r="BA55" s="118"/>
      <c r="BB55" s="118"/>
      <c r="BC55" s="118"/>
      <c r="BD55" s="118"/>
      <c r="BE55" s="118"/>
      <c r="BF55" s="118"/>
      <c r="BG55" s="118"/>
      <c r="BH55" s="118"/>
      <c r="BI55" s="118"/>
      <c r="CA55" s="118">
        <v>1</v>
      </c>
      <c r="CB55" s="118">
        <v>1</v>
      </c>
      <c r="CZ55" s="81">
        <v>1</v>
      </c>
    </row>
    <row r="56" spans="1:104" x14ac:dyDescent="0.2">
      <c r="A56" s="129"/>
      <c r="B56" s="130"/>
      <c r="C56" s="191" t="s">
        <v>123</v>
      </c>
      <c r="D56" s="192"/>
      <c r="E56" s="133">
        <v>31</v>
      </c>
      <c r="F56" s="134"/>
      <c r="G56" s="135"/>
      <c r="H56" s="136"/>
      <c r="I56" s="131"/>
      <c r="J56" s="137"/>
      <c r="K56" s="131"/>
      <c r="M56" s="132" t="s">
        <v>123</v>
      </c>
      <c r="O56" s="118"/>
      <c r="Z56" s="118"/>
      <c r="AA56" s="118"/>
      <c r="AB56" s="118"/>
      <c r="AC56" s="118"/>
      <c r="AD56" s="118"/>
      <c r="AE56" s="118"/>
      <c r="AF56" s="118"/>
      <c r="AG56" s="118"/>
      <c r="AH56" s="118"/>
      <c r="AI56" s="118"/>
      <c r="AJ56" s="118"/>
      <c r="AK56" s="118"/>
      <c r="AL56" s="118"/>
      <c r="AM56" s="118"/>
      <c r="AN56" s="118"/>
      <c r="AO56" s="118"/>
      <c r="AP56" s="118"/>
      <c r="AQ56" s="118"/>
      <c r="AR56" s="118"/>
      <c r="AS56" s="118"/>
      <c r="AT56" s="118"/>
      <c r="AU56" s="118"/>
      <c r="AV56" s="118"/>
      <c r="AW56" s="118"/>
      <c r="AX56" s="118"/>
      <c r="AY56" s="118"/>
      <c r="AZ56" s="118"/>
      <c r="BA56" s="118"/>
      <c r="BB56" s="118"/>
      <c r="BC56" s="118"/>
      <c r="BD56" s="138" t="str">
        <f>C55</f>
        <v xml:space="preserve">Osazení sloupků plot.ocelových do 2,6 m,zalitím MC </v>
      </c>
      <c r="BE56" s="118"/>
      <c r="BF56" s="118"/>
      <c r="BG56" s="118"/>
      <c r="BH56" s="118"/>
      <c r="BI56" s="118"/>
    </row>
    <row r="57" spans="1:104" ht="22.5" x14ac:dyDescent="0.2">
      <c r="A57" s="119">
        <v>21</v>
      </c>
      <c r="B57" s="120" t="s">
        <v>124</v>
      </c>
      <c r="C57" s="121" t="s">
        <v>125</v>
      </c>
      <c r="D57" s="122" t="s">
        <v>122</v>
      </c>
      <c r="E57" s="123">
        <v>23</v>
      </c>
      <c r="F57" s="124">
        <v>0</v>
      </c>
      <c r="G57" s="125">
        <f>E57*F57</f>
        <v>0</v>
      </c>
      <c r="H57" s="126">
        <v>4.2500000000000003E-3</v>
      </c>
      <c r="I57" s="127">
        <f>E57*H57</f>
        <v>9.7750000000000004E-2</v>
      </c>
      <c r="J57" s="126"/>
      <c r="K57" s="127">
        <f>E57*J57</f>
        <v>0</v>
      </c>
      <c r="O57" s="118"/>
      <c r="Z57" s="118"/>
      <c r="AA57" s="118">
        <v>3</v>
      </c>
      <c r="AB57" s="118">
        <v>7</v>
      </c>
      <c r="AC57" s="118">
        <v>553462124</v>
      </c>
      <c r="AD57" s="118"/>
      <c r="AE57" s="118"/>
      <c r="AF57" s="118"/>
      <c r="AG57" s="118"/>
      <c r="AH57" s="118"/>
      <c r="AI57" s="118"/>
      <c r="AJ57" s="118"/>
      <c r="AK57" s="118"/>
      <c r="AL57" s="118"/>
      <c r="AM57" s="118"/>
      <c r="AN57" s="118"/>
      <c r="AO57" s="118"/>
      <c r="AP57" s="118"/>
      <c r="AQ57" s="118"/>
      <c r="AR57" s="118"/>
      <c r="AS57" s="118"/>
      <c r="AT57" s="118"/>
      <c r="AU57" s="118"/>
      <c r="AV57" s="118"/>
      <c r="AW57" s="118"/>
      <c r="AX57" s="118"/>
      <c r="AY57" s="118"/>
      <c r="AZ57" s="128">
        <f>G57</f>
        <v>0</v>
      </c>
      <c r="BA57" s="118"/>
      <c r="BB57" s="118"/>
      <c r="BC57" s="118"/>
      <c r="BD57" s="118"/>
      <c r="BE57" s="118"/>
      <c r="BF57" s="118"/>
      <c r="BG57" s="118"/>
      <c r="BH57" s="118"/>
      <c r="BI57" s="118"/>
      <c r="CA57" s="118">
        <v>3</v>
      </c>
      <c r="CB57" s="118">
        <v>7</v>
      </c>
      <c r="CZ57" s="81">
        <v>1</v>
      </c>
    </row>
    <row r="58" spans="1:104" x14ac:dyDescent="0.2">
      <c r="A58" s="129"/>
      <c r="B58" s="130"/>
      <c r="C58" s="191" t="s">
        <v>126</v>
      </c>
      <c r="D58" s="192"/>
      <c r="E58" s="133">
        <v>23</v>
      </c>
      <c r="F58" s="134"/>
      <c r="G58" s="135"/>
      <c r="H58" s="136"/>
      <c r="I58" s="131"/>
      <c r="J58" s="137"/>
      <c r="K58" s="131"/>
      <c r="M58" s="132">
        <v>23</v>
      </c>
      <c r="O58" s="118"/>
      <c r="Z58" s="118"/>
      <c r="AA58" s="118"/>
      <c r="AB58" s="118"/>
      <c r="AC58" s="118"/>
      <c r="AD58" s="118"/>
      <c r="AE58" s="118"/>
      <c r="AF58" s="118"/>
      <c r="AG58" s="118"/>
      <c r="AH58" s="118"/>
      <c r="AI58" s="118"/>
      <c r="AJ58" s="118"/>
      <c r="AK58" s="118"/>
      <c r="AL58" s="118"/>
      <c r="AM58" s="118"/>
      <c r="AN58" s="118"/>
      <c r="AO58" s="118"/>
      <c r="AP58" s="118"/>
      <c r="AQ58" s="118"/>
      <c r="AR58" s="118"/>
      <c r="AS58" s="118"/>
      <c r="AT58" s="118"/>
      <c r="AU58" s="118"/>
      <c r="AV58" s="118"/>
      <c r="AW58" s="118"/>
      <c r="AX58" s="118"/>
      <c r="AY58" s="118"/>
      <c r="AZ58" s="118"/>
      <c r="BA58" s="118"/>
      <c r="BB58" s="118"/>
      <c r="BC58" s="118"/>
      <c r="BD58" s="138" t="str">
        <f>C57</f>
        <v>Sloupek plotový STANDARD PLUS d 48 mm, h 250 cm</v>
      </c>
      <c r="BE58" s="118"/>
      <c r="BF58" s="118"/>
      <c r="BG58" s="118"/>
      <c r="BH58" s="118"/>
      <c r="BI58" s="118"/>
    </row>
    <row r="59" spans="1:104" ht="22.5" x14ac:dyDescent="0.2">
      <c r="A59" s="119">
        <v>22</v>
      </c>
      <c r="B59" s="120" t="s">
        <v>127</v>
      </c>
      <c r="C59" s="121" t="s">
        <v>128</v>
      </c>
      <c r="D59" s="122" t="s">
        <v>122</v>
      </c>
      <c r="E59" s="123">
        <v>8</v>
      </c>
      <c r="F59" s="124">
        <v>0</v>
      </c>
      <c r="G59" s="125">
        <f>E59*F59</f>
        <v>0</v>
      </c>
      <c r="H59" s="126">
        <v>5.1000000000000004E-3</v>
      </c>
      <c r="I59" s="127">
        <f>E59*H59</f>
        <v>4.0800000000000003E-2</v>
      </c>
      <c r="J59" s="126"/>
      <c r="K59" s="127">
        <f>E59*J59</f>
        <v>0</v>
      </c>
      <c r="O59" s="118"/>
      <c r="Z59" s="118"/>
      <c r="AA59" s="118">
        <v>3</v>
      </c>
      <c r="AB59" s="118">
        <v>7</v>
      </c>
      <c r="AC59" s="118">
        <v>553462188</v>
      </c>
      <c r="AD59" s="118"/>
      <c r="AE59" s="118"/>
      <c r="AF59" s="118"/>
      <c r="AG59" s="118"/>
      <c r="AH59" s="118"/>
      <c r="AI59" s="118"/>
      <c r="AJ59" s="118"/>
      <c r="AK59" s="118"/>
      <c r="AL59" s="118"/>
      <c r="AM59" s="118"/>
      <c r="AN59" s="118"/>
      <c r="AO59" s="118"/>
      <c r="AP59" s="118"/>
      <c r="AQ59" s="118"/>
      <c r="AR59" s="118"/>
      <c r="AS59" s="118"/>
      <c r="AT59" s="118"/>
      <c r="AU59" s="118"/>
      <c r="AV59" s="118"/>
      <c r="AW59" s="118"/>
      <c r="AX59" s="118"/>
      <c r="AY59" s="118"/>
      <c r="AZ59" s="128">
        <f>G59</f>
        <v>0</v>
      </c>
      <c r="BA59" s="118"/>
      <c r="BB59" s="118"/>
      <c r="BC59" s="118"/>
      <c r="BD59" s="118"/>
      <c r="BE59" s="118"/>
      <c r="BF59" s="118"/>
      <c r="BG59" s="118"/>
      <c r="BH59" s="118"/>
      <c r="BI59" s="118"/>
      <c r="CA59" s="118">
        <v>3</v>
      </c>
      <c r="CB59" s="118">
        <v>7</v>
      </c>
      <c r="CZ59" s="81">
        <v>1</v>
      </c>
    </row>
    <row r="60" spans="1:104" x14ac:dyDescent="0.2">
      <c r="A60" s="129"/>
      <c r="B60" s="130"/>
      <c r="C60" s="191" t="s">
        <v>129</v>
      </c>
      <c r="D60" s="192"/>
      <c r="E60" s="133">
        <v>8</v>
      </c>
      <c r="F60" s="134"/>
      <c r="G60" s="135"/>
      <c r="H60" s="136"/>
      <c r="I60" s="131"/>
      <c r="J60" s="137"/>
      <c r="K60" s="131"/>
      <c r="M60" s="132">
        <v>8</v>
      </c>
      <c r="O60" s="118"/>
      <c r="Z60" s="118"/>
      <c r="AA60" s="118"/>
      <c r="AB60" s="118"/>
      <c r="AC60" s="118"/>
      <c r="AD60" s="118"/>
      <c r="AE60" s="118"/>
      <c r="AF60" s="118"/>
      <c r="AG60" s="118"/>
      <c r="AH60" s="118"/>
      <c r="AI60" s="118"/>
      <c r="AJ60" s="118"/>
      <c r="AK60" s="118"/>
      <c r="AL60" s="118"/>
      <c r="AM60" s="118"/>
      <c r="AN60" s="118"/>
      <c r="AO60" s="118"/>
      <c r="AP60" s="118"/>
      <c r="AQ60" s="118"/>
      <c r="AR60" s="118"/>
      <c r="AS60" s="118"/>
      <c r="AT60" s="118"/>
      <c r="AU60" s="118"/>
      <c r="AV60" s="118"/>
      <c r="AW60" s="118"/>
      <c r="AX60" s="118"/>
      <c r="AY60" s="118"/>
      <c r="AZ60" s="118"/>
      <c r="BA60" s="118"/>
      <c r="BB60" s="118"/>
      <c r="BC60" s="118"/>
      <c r="BD60" s="138" t="str">
        <f>C59</f>
        <v>Vzpěra STANDARD PLUS d 48 mm h 300 cm bez hlavy</v>
      </c>
      <c r="BE60" s="118"/>
      <c r="BF60" s="118"/>
      <c r="BG60" s="118"/>
      <c r="BH60" s="118"/>
      <c r="BI60" s="118"/>
    </row>
    <row r="61" spans="1:104" x14ac:dyDescent="0.2">
      <c r="A61" s="119">
        <v>23</v>
      </c>
      <c r="B61" s="120" t="s">
        <v>130</v>
      </c>
      <c r="C61" s="121" t="s">
        <v>131</v>
      </c>
      <c r="D61" s="122" t="s">
        <v>122</v>
      </c>
      <c r="E61" s="123">
        <v>8</v>
      </c>
      <c r="F61" s="124">
        <v>0</v>
      </c>
      <c r="G61" s="125">
        <f>E61*F61</f>
        <v>0</v>
      </c>
      <c r="H61" s="126">
        <v>1.7000000000000001E-4</v>
      </c>
      <c r="I61" s="127">
        <f>E61*H61</f>
        <v>1.3600000000000001E-3</v>
      </c>
      <c r="J61" s="126"/>
      <c r="K61" s="127">
        <f>E61*J61</f>
        <v>0</v>
      </c>
      <c r="O61" s="118"/>
      <c r="Z61" s="118"/>
      <c r="AA61" s="118">
        <v>3</v>
      </c>
      <c r="AB61" s="118">
        <v>7</v>
      </c>
      <c r="AC61" s="118">
        <v>553462194</v>
      </c>
      <c r="AD61" s="118"/>
      <c r="AE61" s="118"/>
      <c r="AF61" s="118"/>
      <c r="AG61" s="118"/>
      <c r="AH61" s="118"/>
      <c r="AI61" s="118"/>
      <c r="AJ61" s="118"/>
      <c r="AK61" s="118"/>
      <c r="AL61" s="118"/>
      <c r="AM61" s="118"/>
      <c r="AN61" s="118"/>
      <c r="AO61" s="118"/>
      <c r="AP61" s="118"/>
      <c r="AQ61" s="118"/>
      <c r="AR61" s="118"/>
      <c r="AS61" s="118"/>
      <c r="AT61" s="118"/>
      <c r="AU61" s="118"/>
      <c r="AV61" s="118"/>
      <c r="AW61" s="118"/>
      <c r="AX61" s="118"/>
      <c r="AY61" s="118"/>
      <c r="AZ61" s="128">
        <f>G61</f>
        <v>0</v>
      </c>
      <c r="BA61" s="118"/>
      <c r="BB61" s="118"/>
      <c r="BC61" s="118"/>
      <c r="BD61" s="118"/>
      <c r="BE61" s="118"/>
      <c r="BF61" s="118"/>
      <c r="BG61" s="118"/>
      <c r="BH61" s="118"/>
      <c r="BI61" s="118"/>
      <c r="CA61" s="118">
        <v>3</v>
      </c>
      <c r="CB61" s="118">
        <v>7</v>
      </c>
      <c r="CZ61" s="81">
        <v>1</v>
      </c>
    </row>
    <row r="62" spans="1:104" x14ac:dyDescent="0.2">
      <c r="A62" s="129"/>
      <c r="B62" s="130"/>
      <c r="C62" s="191" t="s">
        <v>129</v>
      </c>
      <c r="D62" s="192"/>
      <c r="E62" s="133">
        <v>8</v>
      </c>
      <c r="F62" s="134"/>
      <c r="G62" s="135"/>
      <c r="H62" s="136"/>
      <c r="I62" s="131"/>
      <c r="J62" s="137"/>
      <c r="K62" s="131"/>
      <c r="M62" s="132">
        <v>8</v>
      </c>
      <c r="O62" s="118"/>
      <c r="Z62" s="118"/>
      <c r="AA62" s="118"/>
      <c r="AB62" s="118"/>
      <c r="AC62" s="118"/>
      <c r="AD62" s="118"/>
      <c r="AE62" s="118"/>
      <c r="AF62" s="118"/>
      <c r="AG62" s="118"/>
      <c r="AH62" s="118"/>
      <c r="AI62" s="118"/>
      <c r="AJ62" s="118"/>
      <c r="AK62" s="118"/>
      <c r="AL62" s="118"/>
      <c r="AM62" s="118"/>
      <c r="AN62" s="118"/>
      <c r="AO62" s="118"/>
      <c r="AP62" s="118"/>
      <c r="AQ62" s="118"/>
      <c r="AR62" s="118"/>
      <c r="AS62" s="118"/>
      <c r="AT62" s="118"/>
      <c r="AU62" s="118"/>
      <c r="AV62" s="118"/>
      <c r="AW62" s="118"/>
      <c r="AX62" s="118"/>
      <c r="AY62" s="118"/>
      <c r="AZ62" s="118"/>
      <c r="BA62" s="118"/>
      <c r="BB62" s="118"/>
      <c r="BC62" s="118"/>
      <c r="BD62" s="138" t="str">
        <f>C61</f>
        <v>Objímka na sloupek ZN + PVC d 48 mm</v>
      </c>
      <c r="BE62" s="118"/>
      <c r="BF62" s="118"/>
      <c r="BG62" s="118"/>
      <c r="BH62" s="118"/>
      <c r="BI62" s="118"/>
    </row>
    <row r="63" spans="1:104" x14ac:dyDescent="0.2">
      <c r="A63" s="119">
        <v>24</v>
      </c>
      <c r="B63" s="120" t="s">
        <v>132</v>
      </c>
      <c r="C63" s="121" t="s">
        <v>133</v>
      </c>
      <c r="D63" s="122" t="s">
        <v>122</v>
      </c>
      <c r="E63" s="123">
        <v>8</v>
      </c>
      <c r="F63" s="124">
        <v>0</v>
      </c>
      <c r="G63" s="125">
        <f>E63*F63</f>
        <v>0</v>
      </c>
      <c r="H63" s="126">
        <v>1.4999999999999999E-4</v>
      </c>
      <c r="I63" s="127">
        <f>E63*H63</f>
        <v>1.1999999999999999E-3</v>
      </c>
      <c r="J63" s="126"/>
      <c r="K63" s="127">
        <f>E63*J63</f>
        <v>0</v>
      </c>
      <c r="O63" s="118"/>
      <c r="Z63" s="118"/>
      <c r="AA63" s="118">
        <v>3</v>
      </c>
      <c r="AB63" s="118">
        <v>1</v>
      </c>
      <c r="AC63" s="118">
        <v>553462199</v>
      </c>
      <c r="AD63" s="118"/>
      <c r="AE63" s="118"/>
      <c r="AF63" s="118"/>
      <c r="AG63" s="118"/>
      <c r="AH63" s="118"/>
      <c r="AI63" s="118"/>
      <c r="AJ63" s="118"/>
      <c r="AK63" s="118"/>
      <c r="AL63" s="118"/>
      <c r="AM63" s="118"/>
      <c r="AN63" s="118"/>
      <c r="AO63" s="118"/>
      <c r="AP63" s="118"/>
      <c r="AQ63" s="118"/>
      <c r="AR63" s="118"/>
      <c r="AS63" s="118"/>
      <c r="AT63" s="118"/>
      <c r="AU63" s="118"/>
      <c r="AV63" s="118"/>
      <c r="AW63" s="118"/>
      <c r="AX63" s="118"/>
      <c r="AY63" s="118"/>
      <c r="AZ63" s="128">
        <f>G63</f>
        <v>0</v>
      </c>
      <c r="BA63" s="118"/>
      <c r="BB63" s="118"/>
      <c r="BC63" s="118"/>
      <c r="BD63" s="118"/>
      <c r="BE63" s="118"/>
      <c r="BF63" s="118"/>
      <c r="BG63" s="118"/>
      <c r="BH63" s="118"/>
      <c r="BI63" s="118"/>
      <c r="CA63" s="118">
        <v>3</v>
      </c>
      <c r="CB63" s="118">
        <v>1</v>
      </c>
      <c r="CZ63" s="81">
        <v>1</v>
      </c>
    </row>
    <row r="64" spans="1:104" x14ac:dyDescent="0.2">
      <c r="A64" s="129"/>
      <c r="B64" s="130"/>
      <c r="C64" s="191" t="s">
        <v>129</v>
      </c>
      <c r="D64" s="192"/>
      <c r="E64" s="133">
        <v>8</v>
      </c>
      <c r="F64" s="134"/>
      <c r="G64" s="135"/>
      <c r="H64" s="136"/>
      <c r="I64" s="131"/>
      <c r="J64" s="137"/>
      <c r="K64" s="131"/>
      <c r="M64" s="132">
        <v>8</v>
      </c>
      <c r="O64" s="118"/>
      <c r="Z64" s="118"/>
      <c r="AA64" s="118"/>
      <c r="AB64" s="118"/>
      <c r="AC64" s="118"/>
      <c r="AD64" s="118"/>
      <c r="AE64" s="118"/>
      <c r="AF64" s="118"/>
      <c r="AG64" s="118"/>
      <c r="AH64" s="118"/>
      <c r="AI64" s="118"/>
      <c r="AJ64" s="118"/>
      <c r="AK64" s="118"/>
      <c r="AL64" s="118"/>
      <c r="AM64" s="118"/>
      <c r="AN64" s="118"/>
      <c r="AO64" s="118"/>
      <c r="AP64" s="118"/>
      <c r="AQ64" s="118"/>
      <c r="AR64" s="118"/>
      <c r="AS64" s="118"/>
      <c r="AT64" s="118"/>
      <c r="AU64" s="118"/>
      <c r="AV64" s="118"/>
      <c r="AW64" s="118"/>
      <c r="AX64" s="118"/>
      <c r="AY64" s="118"/>
      <c r="AZ64" s="118"/>
      <c r="BA64" s="118"/>
      <c r="BB64" s="118"/>
      <c r="BC64" s="118"/>
      <c r="BD64" s="138" t="str">
        <f>C63</f>
        <v>Hlava vzpěry d 48 mm - slitina + PVC</v>
      </c>
      <c r="BE64" s="118"/>
      <c r="BF64" s="118"/>
      <c r="BG64" s="118"/>
      <c r="BH64" s="118"/>
      <c r="BI64" s="118"/>
    </row>
    <row r="65" spans="1:104" x14ac:dyDescent="0.2">
      <c r="A65" s="139" t="s">
        <v>50</v>
      </c>
      <c r="B65" s="140" t="s">
        <v>115</v>
      </c>
      <c r="C65" s="141" t="s">
        <v>116</v>
      </c>
      <c r="D65" s="142"/>
      <c r="E65" s="143"/>
      <c r="F65" s="143"/>
      <c r="G65" s="144">
        <f>SUM(G52:G64)</f>
        <v>0</v>
      </c>
      <c r="H65" s="145"/>
      <c r="I65" s="144">
        <f>SUM(I52:I64)</f>
        <v>2.8907386999999996</v>
      </c>
      <c r="J65" s="146"/>
      <c r="K65" s="144">
        <f>SUM(K52:K64)</f>
        <v>0</v>
      </c>
      <c r="O65" s="118"/>
      <c r="X65" s="147">
        <f>K65</f>
        <v>0</v>
      </c>
      <c r="Y65" s="147">
        <f>I65</f>
        <v>2.8907386999999996</v>
      </c>
      <c r="Z65" s="128">
        <f>G65</f>
        <v>0</v>
      </c>
      <c r="AA65" s="118"/>
      <c r="AB65" s="118"/>
      <c r="AC65" s="118"/>
      <c r="AD65" s="118"/>
      <c r="AE65" s="118"/>
      <c r="AF65" s="118"/>
      <c r="AG65" s="118"/>
      <c r="AH65" s="118"/>
      <c r="AI65" s="118"/>
      <c r="AJ65" s="118"/>
      <c r="AK65" s="118"/>
      <c r="AL65" s="118"/>
      <c r="AM65" s="118"/>
      <c r="AN65" s="118"/>
      <c r="AO65" s="118"/>
      <c r="AP65" s="118"/>
      <c r="AQ65" s="118"/>
      <c r="AR65" s="118"/>
      <c r="AS65" s="118"/>
      <c r="AT65" s="118"/>
      <c r="AU65" s="118"/>
      <c r="AV65" s="118"/>
      <c r="AW65" s="118"/>
      <c r="AX65" s="118"/>
      <c r="AY65" s="118"/>
      <c r="AZ65" s="118"/>
      <c r="BA65" s="148"/>
      <c r="BB65" s="148"/>
      <c r="BC65" s="148"/>
      <c r="BD65" s="148"/>
      <c r="BE65" s="148"/>
      <c r="BF65" s="148"/>
      <c r="BG65" s="118"/>
      <c r="BH65" s="118"/>
      <c r="BI65" s="118"/>
    </row>
    <row r="66" spans="1:104" ht="14.25" customHeight="1" x14ac:dyDescent="0.2">
      <c r="A66" s="108" t="s">
        <v>46</v>
      </c>
      <c r="B66" s="109" t="s">
        <v>134</v>
      </c>
      <c r="C66" s="110" t="s">
        <v>135</v>
      </c>
      <c r="D66" s="111"/>
      <c r="E66" s="112"/>
      <c r="F66" s="112"/>
      <c r="G66" s="113"/>
      <c r="H66" s="114"/>
      <c r="I66" s="115"/>
      <c r="J66" s="116"/>
      <c r="K66" s="117"/>
      <c r="O66" s="118"/>
    </row>
    <row r="67" spans="1:104" x14ac:dyDescent="0.2">
      <c r="A67" s="119">
        <v>25</v>
      </c>
      <c r="B67" s="120" t="s">
        <v>136</v>
      </c>
      <c r="C67" s="121" t="s">
        <v>137</v>
      </c>
      <c r="D67" s="122" t="s">
        <v>49</v>
      </c>
      <c r="E67" s="123">
        <v>26.934999999999999</v>
      </c>
      <c r="F67" s="124">
        <v>0</v>
      </c>
      <c r="G67" s="125">
        <f>E67*F67</f>
        <v>0</v>
      </c>
      <c r="H67" s="126">
        <v>0</v>
      </c>
      <c r="I67" s="127">
        <f>E67*H67</f>
        <v>0</v>
      </c>
      <c r="J67" s="126">
        <v>-0.13800000000000001</v>
      </c>
      <c r="K67" s="127">
        <f>E67*J67</f>
        <v>-3.7170300000000003</v>
      </c>
      <c r="O67" s="118"/>
      <c r="Z67" s="118"/>
      <c r="AA67" s="118">
        <v>1</v>
      </c>
      <c r="AB67" s="118">
        <v>1</v>
      </c>
      <c r="AC67" s="118">
        <v>1</v>
      </c>
      <c r="AD67" s="118"/>
      <c r="AE67" s="118"/>
      <c r="AF67" s="118"/>
      <c r="AG67" s="118"/>
      <c r="AH67" s="118"/>
      <c r="AI67" s="118"/>
      <c r="AJ67" s="118"/>
      <c r="AK67" s="118"/>
      <c r="AL67" s="118"/>
      <c r="AM67" s="118"/>
      <c r="AN67" s="118"/>
      <c r="AO67" s="118"/>
      <c r="AP67" s="118"/>
      <c r="AQ67" s="118"/>
      <c r="AR67" s="118"/>
      <c r="AS67" s="118"/>
      <c r="AT67" s="118"/>
      <c r="AU67" s="118"/>
      <c r="AV67" s="118"/>
      <c r="AW67" s="118"/>
      <c r="AX67" s="118"/>
      <c r="AY67" s="118"/>
      <c r="AZ67" s="128">
        <f>G67</f>
        <v>0</v>
      </c>
      <c r="BA67" s="118"/>
      <c r="BB67" s="118"/>
      <c r="BC67" s="118"/>
      <c r="BD67" s="118"/>
      <c r="BE67" s="118"/>
      <c r="BF67" s="118"/>
      <c r="BG67" s="118"/>
      <c r="BH67" s="118"/>
      <c r="BI67" s="118"/>
      <c r="CA67" s="118">
        <v>1</v>
      </c>
      <c r="CB67" s="118">
        <v>1</v>
      </c>
      <c r="CZ67" s="81">
        <v>1</v>
      </c>
    </row>
    <row r="68" spans="1:104" x14ac:dyDescent="0.2">
      <c r="A68" s="129"/>
      <c r="B68" s="130"/>
      <c r="C68" s="191" t="s">
        <v>138</v>
      </c>
      <c r="D68" s="192"/>
      <c r="E68" s="133">
        <v>26.934999999999999</v>
      </c>
      <c r="F68" s="134"/>
      <c r="G68" s="135"/>
      <c r="H68" s="136"/>
      <c r="I68" s="131"/>
      <c r="J68" s="137"/>
      <c r="K68" s="131"/>
      <c r="M68" s="132" t="s">
        <v>138</v>
      </c>
      <c r="O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8"/>
      <c r="AL68" s="118"/>
      <c r="AM68" s="118"/>
      <c r="AN68" s="118"/>
      <c r="AO68" s="118"/>
      <c r="AP68" s="118"/>
      <c r="AQ68" s="118"/>
      <c r="AR68" s="118"/>
      <c r="AS68" s="118"/>
      <c r="AT68" s="118"/>
      <c r="AU68" s="118"/>
      <c r="AV68" s="118"/>
      <c r="AW68" s="118"/>
      <c r="AX68" s="118"/>
      <c r="AY68" s="118"/>
      <c r="AZ68" s="118"/>
      <c r="BA68" s="118"/>
      <c r="BB68" s="118"/>
      <c r="BC68" s="118"/>
      <c r="BD68" s="138" t="str">
        <f>C67</f>
        <v xml:space="preserve">Rozebrání dlažeb z betonových dlaždic na sucho </v>
      </c>
      <c r="BE68" s="118"/>
      <c r="BF68" s="118"/>
      <c r="BG68" s="118"/>
      <c r="BH68" s="118"/>
      <c r="BI68" s="118"/>
    </row>
    <row r="69" spans="1:104" ht="22.5" x14ac:dyDescent="0.2">
      <c r="A69" s="119">
        <v>26</v>
      </c>
      <c r="B69" s="120" t="s">
        <v>139</v>
      </c>
      <c r="C69" s="121" t="s">
        <v>140</v>
      </c>
      <c r="D69" s="122" t="s">
        <v>49</v>
      </c>
      <c r="E69" s="123">
        <v>76.37</v>
      </c>
      <c r="F69" s="124">
        <v>0</v>
      </c>
      <c r="G69" s="125">
        <f>E69*F69</f>
        <v>0</v>
      </c>
      <c r="H69" s="126">
        <v>0</v>
      </c>
      <c r="I69" s="127">
        <f>E69*H69</f>
        <v>0</v>
      </c>
      <c r="J69" s="126">
        <v>-0.33</v>
      </c>
      <c r="K69" s="127">
        <f>E69*J69</f>
        <v>-25.202100000000002</v>
      </c>
      <c r="O69" s="118"/>
      <c r="Z69" s="118"/>
      <c r="AA69" s="118">
        <v>1</v>
      </c>
      <c r="AB69" s="118">
        <v>1</v>
      </c>
      <c r="AC69" s="118">
        <v>1</v>
      </c>
      <c r="AD69" s="118"/>
      <c r="AE69" s="118"/>
      <c r="AF69" s="118"/>
      <c r="AG69" s="118"/>
      <c r="AH69" s="118"/>
      <c r="AI69" s="118"/>
      <c r="AJ69" s="118"/>
      <c r="AK69" s="118"/>
      <c r="AL69" s="118"/>
      <c r="AM69" s="118"/>
      <c r="AN69" s="118"/>
      <c r="AO69" s="118"/>
      <c r="AP69" s="118"/>
      <c r="AQ69" s="118"/>
      <c r="AR69" s="118"/>
      <c r="AS69" s="118"/>
      <c r="AT69" s="118"/>
      <c r="AU69" s="118"/>
      <c r="AV69" s="118"/>
      <c r="AW69" s="118"/>
      <c r="AX69" s="118"/>
      <c r="AY69" s="118"/>
      <c r="AZ69" s="128">
        <f>G69</f>
        <v>0</v>
      </c>
      <c r="BA69" s="118"/>
      <c r="BB69" s="118"/>
      <c r="BC69" s="118"/>
      <c r="BD69" s="118"/>
      <c r="BE69" s="118"/>
      <c r="BF69" s="118"/>
      <c r="BG69" s="118"/>
      <c r="BH69" s="118"/>
      <c r="BI69" s="118"/>
      <c r="CA69" s="118">
        <v>1</v>
      </c>
      <c r="CB69" s="118">
        <v>1</v>
      </c>
      <c r="CZ69" s="81">
        <v>1</v>
      </c>
    </row>
    <row r="70" spans="1:104" x14ac:dyDescent="0.2">
      <c r="A70" s="129"/>
      <c r="B70" s="130"/>
      <c r="C70" s="191" t="s">
        <v>141</v>
      </c>
      <c r="D70" s="192"/>
      <c r="E70" s="133">
        <v>53.87</v>
      </c>
      <c r="F70" s="134"/>
      <c r="G70" s="135"/>
      <c r="H70" s="136"/>
      <c r="I70" s="131"/>
      <c r="J70" s="137"/>
      <c r="K70" s="131"/>
      <c r="M70" s="132" t="s">
        <v>141</v>
      </c>
      <c r="O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8"/>
      <c r="AL70" s="118"/>
      <c r="AM70" s="118"/>
      <c r="AN70" s="118"/>
      <c r="AO70" s="118"/>
      <c r="AP70" s="118"/>
      <c r="AQ70" s="118"/>
      <c r="AR70" s="118"/>
      <c r="AS70" s="118"/>
      <c r="AT70" s="118"/>
      <c r="AU70" s="118"/>
      <c r="AV70" s="118"/>
      <c r="AW70" s="118"/>
      <c r="AX70" s="118"/>
      <c r="AY70" s="118"/>
      <c r="AZ70" s="118"/>
      <c r="BA70" s="118"/>
      <c r="BB70" s="118"/>
      <c r="BC70" s="118"/>
      <c r="BD70" s="138" t="str">
        <f>C69</f>
        <v xml:space="preserve">Odstranění podkladu pl. 50 m2,kam.těžené tl.15 cm </v>
      </c>
      <c r="BE70" s="118"/>
      <c r="BF70" s="118"/>
      <c r="BG70" s="118"/>
      <c r="BH70" s="118"/>
      <c r="BI70" s="118"/>
    </row>
    <row r="71" spans="1:104" x14ac:dyDescent="0.2">
      <c r="A71" s="129"/>
      <c r="B71" s="130"/>
      <c r="C71" s="191" t="s">
        <v>142</v>
      </c>
      <c r="D71" s="192"/>
      <c r="E71" s="133">
        <v>22.5</v>
      </c>
      <c r="F71" s="134"/>
      <c r="G71" s="135"/>
      <c r="H71" s="136"/>
      <c r="I71" s="131"/>
      <c r="J71" s="137"/>
      <c r="K71" s="131"/>
      <c r="M71" s="132" t="s">
        <v>142</v>
      </c>
      <c r="O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8"/>
      <c r="AL71" s="118"/>
      <c r="AM71" s="118"/>
      <c r="AN71" s="118"/>
      <c r="AO71" s="118"/>
      <c r="AP71" s="118"/>
      <c r="AQ71" s="118"/>
      <c r="AR71" s="118"/>
      <c r="AS71" s="118"/>
      <c r="AT71" s="118"/>
      <c r="AU71" s="118"/>
      <c r="AV71" s="118"/>
      <c r="AW71" s="118"/>
      <c r="AX71" s="118"/>
      <c r="AY71" s="118"/>
      <c r="AZ71" s="118"/>
      <c r="BA71" s="118"/>
      <c r="BB71" s="118"/>
      <c r="BC71" s="118"/>
      <c r="BD71" s="138" t="str">
        <f>C70</f>
        <v>S10-1.NP m.č. 3.01: 53,87</v>
      </c>
      <c r="BE71" s="118"/>
      <c r="BF71" s="118"/>
      <c r="BG71" s="118"/>
      <c r="BH71" s="118"/>
      <c r="BI71" s="118"/>
    </row>
    <row r="72" spans="1:104" ht="22.5" x14ac:dyDescent="0.2">
      <c r="A72" s="119">
        <v>27</v>
      </c>
      <c r="B72" s="120" t="s">
        <v>143</v>
      </c>
      <c r="C72" s="121" t="s">
        <v>144</v>
      </c>
      <c r="D72" s="122" t="s">
        <v>49</v>
      </c>
      <c r="E72" s="123">
        <v>26.934999999999999</v>
      </c>
      <c r="F72" s="124">
        <v>0</v>
      </c>
      <c r="G72" s="125">
        <f>E72*F72</f>
        <v>0</v>
      </c>
      <c r="H72" s="126">
        <v>0</v>
      </c>
      <c r="I72" s="127">
        <f>E72*H72</f>
        <v>0</v>
      </c>
      <c r="J72" s="126">
        <v>-0.14399999999999999</v>
      </c>
      <c r="K72" s="127">
        <f>E72*J72</f>
        <v>-3.8786399999999994</v>
      </c>
      <c r="O72" s="118"/>
      <c r="Z72" s="118"/>
      <c r="AA72" s="118">
        <v>1</v>
      </c>
      <c r="AB72" s="118">
        <v>1</v>
      </c>
      <c r="AC72" s="118">
        <v>1</v>
      </c>
      <c r="AD72" s="118"/>
      <c r="AE72" s="118"/>
      <c r="AF72" s="118"/>
      <c r="AG72" s="118"/>
      <c r="AH72" s="118"/>
      <c r="AI72" s="118"/>
      <c r="AJ72" s="118"/>
      <c r="AK72" s="118"/>
      <c r="AL72" s="118"/>
      <c r="AM72" s="118"/>
      <c r="AN72" s="118"/>
      <c r="AO72" s="118"/>
      <c r="AP72" s="118"/>
      <c r="AQ72" s="118"/>
      <c r="AR72" s="118"/>
      <c r="AS72" s="118"/>
      <c r="AT72" s="118"/>
      <c r="AU72" s="118"/>
      <c r="AV72" s="118"/>
      <c r="AW72" s="118"/>
      <c r="AX72" s="118"/>
      <c r="AY72" s="118"/>
      <c r="AZ72" s="128">
        <f>G72</f>
        <v>0</v>
      </c>
      <c r="BA72" s="118"/>
      <c r="BB72" s="118"/>
      <c r="BC72" s="118"/>
      <c r="BD72" s="118"/>
      <c r="BE72" s="118"/>
      <c r="BF72" s="118"/>
      <c r="BG72" s="118"/>
      <c r="BH72" s="118"/>
      <c r="BI72" s="118"/>
      <c r="CA72" s="118">
        <v>1</v>
      </c>
      <c r="CB72" s="118">
        <v>1</v>
      </c>
      <c r="CZ72" s="81">
        <v>1</v>
      </c>
    </row>
    <row r="73" spans="1:104" x14ac:dyDescent="0.2">
      <c r="A73" s="129"/>
      <c r="B73" s="130"/>
      <c r="C73" s="193" t="s">
        <v>145</v>
      </c>
      <c r="D73" s="194"/>
      <c r="E73" s="194"/>
      <c r="F73" s="194"/>
      <c r="G73" s="195"/>
      <c r="I73" s="131"/>
      <c r="K73" s="131"/>
      <c r="L73" s="132" t="s">
        <v>145</v>
      </c>
      <c r="O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8"/>
      <c r="AL73" s="118"/>
      <c r="AM73" s="118"/>
      <c r="AN73" s="118"/>
      <c r="AO73" s="118"/>
      <c r="AP73" s="118"/>
      <c r="AQ73" s="118"/>
      <c r="AR73" s="118"/>
      <c r="AS73" s="118"/>
      <c r="AT73" s="118"/>
      <c r="AU73" s="118"/>
      <c r="AV73" s="118"/>
      <c r="AW73" s="118"/>
      <c r="AX73" s="118"/>
      <c r="AY73" s="118"/>
      <c r="AZ73" s="118"/>
      <c r="BA73" s="118"/>
      <c r="BB73" s="118"/>
      <c r="BC73" s="118"/>
      <c r="BD73" s="118"/>
      <c r="BE73" s="118"/>
      <c r="BF73" s="118"/>
      <c r="BG73" s="118"/>
      <c r="BH73" s="118"/>
      <c r="BI73" s="118"/>
    </row>
    <row r="74" spans="1:104" x14ac:dyDescent="0.2">
      <c r="A74" s="129"/>
      <c r="B74" s="130"/>
      <c r="C74" s="191" t="s">
        <v>138</v>
      </c>
      <c r="D74" s="192"/>
      <c r="E74" s="133">
        <v>26.934999999999999</v>
      </c>
      <c r="F74" s="134"/>
      <c r="G74" s="135"/>
      <c r="H74" s="136"/>
      <c r="I74" s="131"/>
      <c r="J74" s="137"/>
      <c r="K74" s="131"/>
      <c r="M74" s="132" t="s">
        <v>138</v>
      </c>
      <c r="O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18"/>
      <c r="AN74" s="118"/>
      <c r="AO74" s="118"/>
      <c r="AP74" s="118"/>
      <c r="AQ74" s="118"/>
      <c r="AR74" s="118"/>
      <c r="AS74" s="118"/>
      <c r="AT74" s="118"/>
      <c r="AU74" s="118"/>
      <c r="AV74" s="118"/>
      <c r="AW74" s="118"/>
      <c r="AX74" s="118"/>
      <c r="AY74" s="118"/>
      <c r="AZ74" s="118"/>
      <c r="BA74" s="118"/>
      <c r="BB74" s="118"/>
      <c r="BC74" s="118"/>
      <c r="BD74" s="138" t="str">
        <f>C73</f>
        <v>113109 Odstranění podkladů nebo krytů z betonu a bet.recy</v>
      </c>
      <c r="BE74" s="118"/>
      <c r="BF74" s="118"/>
      <c r="BG74" s="118"/>
      <c r="BH74" s="118"/>
      <c r="BI74" s="118"/>
    </row>
    <row r="75" spans="1:104" ht="22.5" x14ac:dyDescent="0.2">
      <c r="A75" s="119">
        <v>28</v>
      </c>
      <c r="B75" s="120" t="s">
        <v>146</v>
      </c>
      <c r="C75" s="121" t="s">
        <v>147</v>
      </c>
      <c r="D75" s="122" t="s">
        <v>49</v>
      </c>
      <c r="E75" s="123">
        <v>22.5</v>
      </c>
      <c r="F75" s="124">
        <v>0</v>
      </c>
      <c r="G75" s="125">
        <f>E75*F75</f>
        <v>0</v>
      </c>
      <c r="H75" s="126">
        <v>0</v>
      </c>
      <c r="I75" s="127">
        <f>E75*H75</f>
        <v>0</v>
      </c>
      <c r="J75" s="126">
        <v>-0.36</v>
      </c>
      <c r="K75" s="127">
        <f>E75*J75</f>
        <v>-8.1</v>
      </c>
      <c r="O75" s="118"/>
      <c r="Z75" s="118"/>
      <c r="AA75" s="118">
        <v>1</v>
      </c>
      <c r="AB75" s="118">
        <v>1</v>
      </c>
      <c r="AC75" s="118">
        <v>1</v>
      </c>
      <c r="AD75" s="118"/>
      <c r="AE75" s="118"/>
      <c r="AF75" s="118"/>
      <c r="AG75" s="118"/>
      <c r="AH75" s="118"/>
      <c r="AI75" s="118"/>
      <c r="AJ75" s="118"/>
      <c r="AK75" s="118"/>
      <c r="AL75" s="118"/>
      <c r="AM75" s="118"/>
      <c r="AN75" s="118"/>
      <c r="AO75" s="118"/>
      <c r="AP75" s="118"/>
      <c r="AQ75" s="118"/>
      <c r="AR75" s="118"/>
      <c r="AS75" s="118"/>
      <c r="AT75" s="118"/>
      <c r="AU75" s="118"/>
      <c r="AV75" s="118"/>
      <c r="AW75" s="118"/>
      <c r="AX75" s="118"/>
      <c r="AY75" s="118"/>
      <c r="AZ75" s="128">
        <f>G75</f>
        <v>0</v>
      </c>
      <c r="BA75" s="118"/>
      <c r="BB75" s="118"/>
      <c r="BC75" s="118"/>
      <c r="BD75" s="118"/>
      <c r="BE75" s="118"/>
      <c r="BF75" s="118"/>
      <c r="BG75" s="118"/>
      <c r="BH75" s="118"/>
      <c r="BI75" s="118"/>
      <c r="CA75" s="118">
        <v>1</v>
      </c>
      <c r="CB75" s="118">
        <v>1</v>
      </c>
      <c r="CZ75" s="81">
        <v>1</v>
      </c>
    </row>
    <row r="76" spans="1:104" x14ac:dyDescent="0.2">
      <c r="A76" s="129"/>
      <c r="B76" s="130"/>
      <c r="C76" s="191" t="s">
        <v>142</v>
      </c>
      <c r="D76" s="192"/>
      <c r="E76" s="133">
        <v>22.5</v>
      </c>
      <c r="F76" s="134"/>
      <c r="G76" s="135"/>
      <c r="H76" s="136"/>
      <c r="I76" s="131"/>
      <c r="J76" s="137"/>
      <c r="K76" s="131"/>
      <c r="M76" s="132" t="s">
        <v>142</v>
      </c>
      <c r="O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8"/>
      <c r="AL76" s="118"/>
      <c r="AM76" s="118"/>
      <c r="AN76" s="118"/>
      <c r="AO76" s="118"/>
      <c r="AP76" s="118"/>
      <c r="AQ76" s="118"/>
      <c r="AR76" s="118"/>
      <c r="AS76" s="118"/>
      <c r="AT76" s="118"/>
      <c r="AU76" s="118"/>
      <c r="AV76" s="118"/>
      <c r="AW76" s="118"/>
      <c r="AX76" s="118"/>
      <c r="AY76" s="118"/>
      <c r="AZ76" s="118"/>
      <c r="BA76" s="118"/>
      <c r="BB76" s="118"/>
      <c r="BC76" s="118"/>
      <c r="BD76" s="138" t="str">
        <f>C75</f>
        <v xml:space="preserve">Odstranění podkladu pl.50 m2, bet.prostý tl.15 cm </v>
      </c>
      <c r="BE76" s="118"/>
      <c r="BF76" s="118"/>
      <c r="BG76" s="118"/>
      <c r="BH76" s="118"/>
      <c r="BI76" s="118"/>
    </row>
    <row r="77" spans="1:104" ht="22.5" x14ac:dyDescent="0.2">
      <c r="A77" s="119">
        <v>29</v>
      </c>
      <c r="B77" s="120" t="s">
        <v>148</v>
      </c>
      <c r="C77" s="121" t="s">
        <v>149</v>
      </c>
      <c r="D77" s="122" t="s">
        <v>49</v>
      </c>
      <c r="E77" s="123">
        <v>12.5</v>
      </c>
      <c r="F77" s="124">
        <v>0</v>
      </c>
      <c r="G77" s="125">
        <f>E77*F77</f>
        <v>0</v>
      </c>
      <c r="H77" s="126">
        <v>0.32385000000000003</v>
      </c>
      <c r="I77" s="127">
        <f>E77*H77</f>
        <v>4.0481250000000006</v>
      </c>
      <c r="J77" s="126">
        <v>0</v>
      </c>
      <c r="K77" s="127">
        <f>E77*J77</f>
        <v>0</v>
      </c>
      <c r="O77" s="118"/>
      <c r="Z77" s="118"/>
      <c r="AA77" s="118">
        <v>1</v>
      </c>
      <c r="AB77" s="118">
        <v>1</v>
      </c>
      <c r="AC77" s="118">
        <v>1</v>
      </c>
      <c r="AD77" s="118"/>
      <c r="AE77" s="118"/>
      <c r="AF77" s="118"/>
      <c r="AG77" s="118"/>
      <c r="AH77" s="118"/>
      <c r="AI77" s="118"/>
      <c r="AJ77" s="118"/>
      <c r="AK77" s="118"/>
      <c r="AL77" s="118"/>
      <c r="AM77" s="118"/>
      <c r="AN77" s="118"/>
      <c r="AO77" s="118"/>
      <c r="AP77" s="118"/>
      <c r="AQ77" s="118"/>
      <c r="AR77" s="118"/>
      <c r="AS77" s="118"/>
      <c r="AT77" s="118"/>
      <c r="AU77" s="118"/>
      <c r="AV77" s="118"/>
      <c r="AW77" s="118"/>
      <c r="AX77" s="118"/>
      <c r="AY77" s="118"/>
      <c r="AZ77" s="128">
        <f>G77</f>
        <v>0</v>
      </c>
      <c r="BA77" s="118"/>
      <c r="BB77" s="118"/>
      <c r="BC77" s="118"/>
      <c r="BD77" s="118"/>
      <c r="BE77" s="118"/>
      <c r="BF77" s="118"/>
      <c r="BG77" s="118"/>
      <c r="BH77" s="118"/>
      <c r="BI77" s="118"/>
      <c r="CA77" s="118">
        <v>1</v>
      </c>
      <c r="CB77" s="118">
        <v>1</v>
      </c>
      <c r="CZ77" s="81">
        <v>1</v>
      </c>
    </row>
    <row r="78" spans="1:104" x14ac:dyDescent="0.2">
      <c r="A78" s="129"/>
      <c r="B78" s="130"/>
      <c r="C78" s="191" t="s">
        <v>150</v>
      </c>
      <c r="D78" s="192"/>
      <c r="E78" s="133">
        <v>12.5</v>
      </c>
      <c r="F78" s="134"/>
      <c r="G78" s="135"/>
      <c r="H78" s="136"/>
      <c r="I78" s="131"/>
      <c r="J78" s="137"/>
      <c r="K78" s="131"/>
      <c r="M78" s="132" t="s">
        <v>150</v>
      </c>
      <c r="O78" s="118"/>
      <c r="Z78" s="118"/>
      <c r="AA78" s="118"/>
      <c r="AB78" s="118"/>
      <c r="AC78" s="118"/>
      <c r="AD78" s="118"/>
      <c r="AE78" s="118"/>
      <c r="AF78" s="118"/>
      <c r="AG78" s="118"/>
      <c r="AH78" s="118"/>
      <c r="AI78" s="118"/>
      <c r="AJ78" s="118"/>
      <c r="AK78" s="118"/>
      <c r="AL78" s="118"/>
      <c r="AM78" s="118"/>
      <c r="AN78" s="118"/>
      <c r="AO78" s="118"/>
      <c r="AP78" s="118"/>
      <c r="AQ78" s="118"/>
      <c r="AR78" s="118"/>
      <c r="AS78" s="118"/>
      <c r="AT78" s="118"/>
      <c r="AU78" s="118"/>
      <c r="AV78" s="118"/>
      <c r="AW78" s="118"/>
      <c r="AX78" s="118"/>
      <c r="AY78" s="118"/>
      <c r="AZ78" s="118"/>
      <c r="BA78" s="118"/>
      <c r="BB78" s="118"/>
      <c r="BC78" s="118"/>
      <c r="BD78" s="138" t="str">
        <f>C77</f>
        <v xml:space="preserve">Podklad ze štěrkopísku po zhutnění tloušťky 16 cm </v>
      </c>
      <c r="BE78" s="118"/>
      <c r="BF78" s="118"/>
      <c r="BG78" s="118"/>
      <c r="BH78" s="118"/>
      <c r="BI78" s="118"/>
    </row>
    <row r="79" spans="1:104" x14ac:dyDescent="0.2">
      <c r="A79" s="119">
        <v>30</v>
      </c>
      <c r="B79" s="120" t="s">
        <v>151</v>
      </c>
      <c r="C79" s="121" t="s">
        <v>152</v>
      </c>
      <c r="D79" s="122" t="s">
        <v>49</v>
      </c>
      <c r="E79" s="123">
        <v>12.5</v>
      </c>
      <c r="F79" s="124">
        <v>0</v>
      </c>
      <c r="G79" s="125">
        <f>E79*F79</f>
        <v>0</v>
      </c>
      <c r="H79" s="126">
        <v>7.3899999999999993E-2</v>
      </c>
      <c r="I79" s="127">
        <f>E79*H79</f>
        <v>0.92374999999999996</v>
      </c>
      <c r="J79" s="126">
        <v>0</v>
      </c>
      <c r="K79" s="127">
        <f>E79*J79</f>
        <v>0</v>
      </c>
      <c r="O79" s="118"/>
      <c r="Z79" s="118"/>
      <c r="AA79" s="118">
        <v>1</v>
      </c>
      <c r="AB79" s="118">
        <v>1</v>
      </c>
      <c r="AC79" s="118">
        <v>1</v>
      </c>
      <c r="AD79" s="118"/>
      <c r="AE79" s="118"/>
      <c r="AF79" s="118"/>
      <c r="AG79" s="118"/>
      <c r="AH79" s="118"/>
      <c r="AI79" s="118"/>
      <c r="AJ79" s="118"/>
      <c r="AK79" s="118"/>
      <c r="AL79" s="118"/>
      <c r="AM79" s="118"/>
      <c r="AN79" s="118"/>
      <c r="AO79" s="118"/>
      <c r="AP79" s="118"/>
      <c r="AQ79" s="118"/>
      <c r="AR79" s="118"/>
      <c r="AS79" s="118"/>
      <c r="AT79" s="118"/>
      <c r="AU79" s="118"/>
      <c r="AV79" s="118"/>
      <c r="AW79" s="118"/>
      <c r="AX79" s="118"/>
      <c r="AY79" s="118"/>
      <c r="AZ79" s="128">
        <f>G79</f>
        <v>0</v>
      </c>
      <c r="BA79" s="118"/>
      <c r="BB79" s="118"/>
      <c r="BC79" s="118"/>
      <c r="BD79" s="118"/>
      <c r="BE79" s="118"/>
      <c r="BF79" s="118"/>
      <c r="BG79" s="118"/>
      <c r="BH79" s="118"/>
      <c r="BI79" s="118"/>
      <c r="CA79" s="118">
        <v>1</v>
      </c>
      <c r="CB79" s="118">
        <v>1</v>
      </c>
      <c r="CZ79" s="81">
        <v>1</v>
      </c>
    </row>
    <row r="80" spans="1:104" x14ac:dyDescent="0.2">
      <c r="A80" s="129"/>
      <c r="B80" s="130"/>
      <c r="C80" s="191" t="s">
        <v>153</v>
      </c>
      <c r="D80" s="192"/>
      <c r="E80" s="133">
        <v>12.5</v>
      </c>
      <c r="F80" s="134"/>
      <c r="G80" s="135"/>
      <c r="H80" s="136"/>
      <c r="I80" s="131"/>
      <c r="J80" s="137"/>
      <c r="K80" s="131"/>
      <c r="M80" s="132" t="s">
        <v>153</v>
      </c>
      <c r="O80" s="118"/>
      <c r="Z80" s="118"/>
      <c r="AA80" s="118"/>
      <c r="AB80" s="118"/>
      <c r="AC80" s="118"/>
      <c r="AD80" s="118"/>
      <c r="AE80" s="118"/>
      <c r="AF80" s="118"/>
      <c r="AG80" s="118"/>
      <c r="AH80" s="118"/>
      <c r="AI80" s="118"/>
      <c r="AJ80" s="118"/>
      <c r="AK80" s="118"/>
      <c r="AL80" s="118"/>
      <c r="AM80" s="118"/>
      <c r="AN80" s="118"/>
      <c r="AO80" s="118"/>
      <c r="AP80" s="118"/>
      <c r="AQ80" s="118"/>
      <c r="AR80" s="118"/>
      <c r="AS80" s="118"/>
      <c r="AT80" s="118"/>
      <c r="AU80" s="118"/>
      <c r="AV80" s="118"/>
      <c r="AW80" s="118"/>
      <c r="AX80" s="118"/>
      <c r="AY80" s="118"/>
      <c r="AZ80" s="118"/>
      <c r="BA80" s="118"/>
      <c r="BB80" s="118"/>
      <c r="BC80" s="118"/>
      <c r="BD80" s="138" t="str">
        <f>C79</f>
        <v xml:space="preserve">Kladení zámkové dlažby tl. 6 cm do drtě tl. 4 cm </v>
      </c>
      <c r="BE80" s="118"/>
      <c r="BF80" s="118"/>
      <c r="BG80" s="118"/>
      <c r="BH80" s="118"/>
      <c r="BI80" s="118"/>
    </row>
    <row r="81" spans="1:104" ht="22.5" x14ac:dyDescent="0.2">
      <c r="A81" s="119">
        <v>31</v>
      </c>
      <c r="B81" s="120" t="s">
        <v>154</v>
      </c>
      <c r="C81" s="121" t="s">
        <v>155</v>
      </c>
      <c r="D81" s="122" t="s">
        <v>105</v>
      </c>
      <c r="E81" s="123">
        <v>7.5</v>
      </c>
      <c r="F81" s="124">
        <v>0</v>
      </c>
      <c r="G81" s="125">
        <f>E81*F81</f>
        <v>0</v>
      </c>
      <c r="H81" s="126">
        <v>0.10249999999999999</v>
      </c>
      <c r="I81" s="127">
        <f>E81*H81</f>
        <v>0.76874999999999993</v>
      </c>
      <c r="J81" s="126">
        <v>0</v>
      </c>
      <c r="K81" s="127">
        <f>E81*J81</f>
        <v>0</v>
      </c>
      <c r="O81" s="118"/>
      <c r="Z81" s="118"/>
      <c r="AA81" s="118">
        <v>1</v>
      </c>
      <c r="AB81" s="118">
        <v>1</v>
      </c>
      <c r="AC81" s="118">
        <v>1</v>
      </c>
      <c r="AD81" s="118"/>
      <c r="AE81" s="118"/>
      <c r="AF81" s="118"/>
      <c r="AG81" s="118"/>
      <c r="AH81" s="118"/>
      <c r="AI81" s="118"/>
      <c r="AJ81" s="118"/>
      <c r="AK81" s="118"/>
      <c r="AL81" s="118"/>
      <c r="AM81" s="118"/>
      <c r="AN81" s="118"/>
      <c r="AO81" s="118"/>
      <c r="AP81" s="118"/>
      <c r="AQ81" s="118"/>
      <c r="AR81" s="118"/>
      <c r="AS81" s="118"/>
      <c r="AT81" s="118"/>
      <c r="AU81" s="118"/>
      <c r="AV81" s="118"/>
      <c r="AW81" s="118"/>
      <c r="AX81" s="118"/>
      <c r="AY81" s="118"/>
      <c r="AZ81" s="128">
        <f>G81</f>
        <v>0</v>
      </c>
      <c r="BA81" s="118"/>
      <c r="BB81" s="118"/>
      <c r="BC81" s="118"/>
      <c r="BD81" s="118"/>
      <c r="BE81" s="118"/>
      <c r="BF81" s="118"/>
      <c r="BG81" s="118"/>
      <c r="BH81" s="118"/>
      <c r="BI81" s="118"/>
      <c r="CA81" s="118">
        <v>1</v>
      </c>
      <c r="CB81" s="118">
        <v>1</v>
      </c>
      <c r="CZ81" s="81">
        <v>1</v>
      </c>
    </row>
    <row r="82" spans="1:104" x14ac:dyDescent="0.2">
      <c r="A82" s="129"/>
      <c r="B82" s="130"/>
      <c r="C82" s="191" t="s">
        <v>156</v>
      </c>
      <c r="D82" s="192"/>
      <c r="E82" s="133">
        <v>7.5</v>
      </c>
      <c r="F82" s="134"/>
      <c r="G82" s="135"/>
      <c r="H82" s="136"/>
      <c r="I82" s="131"/>
      <c r="J82" s="137"/>
      <c r="K82" s="131"/>
      <c r="M82" s="132" t="s">
        <v>156</v>
      </c>
      <c r="O82" s="118"/>
      <c r="Z82" s="118"/>
      <c r="AA82" s="118"/>
      <c r="AB82" s="118"/>
      <c r="AC82" s="118"/>
      <c r="AD82" s="118"/>
      <c r="AE82" s="118"/>
      <c r="AF82" s="118"/>
      <c r="AG82" s="118"/>
      <c r="AH82" s="118"/>
      <c r="AI82" s="118"/>
      <c r="AJ82" s="118"/>
      <c r="AK82" s="118"/>
      <c r="AL82" s="118"/>
      <c r="AM82" s="118"/>
      <c r="AN82" s="118"/>
      <c r="AO82" s="118"/>
      <c r="AP82" s="118"/>
      <c r="AQ82" s="118"/>
      <c r="AR82" s="118"/>
      <c r="AS82" s="118"/>
      <c r="AT82" s="118"/>
      <c r="AU82" s="118"/>
      <c r="AV82" s="118"/>
      <c r="AW82" s="118"/>
      <c r="AX82" s="118"/>
      <c r="AY82" s="118"/>
      <c r="AZ82" s="118"/>
      <c r="BA82" s="118"/>
      <c r="BB82" s="118"/>
      <c r="BC82" s="118"/>
      <c r="BD82" s="138" t="str">
        <f>C81</f>
        <v xml:space="preserve">Osazení záhon.obrubníků do lože z C 12/15 s opěrou </v>
      </c>
      <c r="BE82" s="118"/>
      <c r="BF82" s="118"/>
      <c r="BG82" s="118"/>
      <c r="BH82" s="118"/>
      <c r="BI82" s="118"/>
    </row>
    <row r="83" spans="1:104" ht="22.5" x14ac:dyDescent="0.2">
      <c r="A83" s="119">
        <v>32</v>
      </c>
      <c r="B83" s="120" t="s">
        <v>157</v>
      </c>
      <c r="C83" s="121" t="s">
        <v>158</v>
      </c>
      <c r="D83" s="122" t="s">
        <v>122</v>
      </c>
      <c r="E83" s="123">
        <v>7.5750000000000002</v>
      </c>
      <c r="F83" s="124">
        <v>0</v>
      </c>
      <c r="G83" s="125">
        <f>E83*F83</f>
        <v>0</v>
      </c>
      <c r="H83" s="126">
        <v>2.7E-2</v>
      </c>
      <c r="I83" s="127">
        <f>E83*H83</f>
        <v>0.20452500000000001</v>
      </c>
      <c r="J83" s="126"/>
      <c r="K83" s="127">
        <f>E83*J83</f>
        <v>0</v>
      </c>
      <c r="O83" s="118"/>
      <c r="Z83" s="118"/>
      <c r="AA83" s="118">
        <v>3</v>
      </c>
      <c r="AB83" s="118">
        <v>1</v>
      </c>
      <c r="AC83" s="118">
        <v>59217335</v>
      </c>
      <c r="AD83" s="118"/>
      <c r="AE83" s="118"/>
      <c r="AF83" s="118"/>
      <c r="AG83" s="118"/>
      <c r="AH83" s="118"/>
      <c r="AI83" s="118"/>
      <c r="AJ83" s="118"/>
      <c r="AK83" s="118"/>
      <c r="AL83" s="118"/>
      <c r="AM83" s="118"/>
      <c r="AN83" s="118"/>
      <c r="AO83" s="118"/>
      <c r="AP83" s="118"/>
      <c r="AQ83" s="118"/>
      <c r="AR83" s="118"/>
      <c r="AS83" s="118"/>
      <c r="AT83" s="118"/>
      <c r="AU83" s="118"/>
      <c r="AV83" s="118"/>
      <c r="AW83" s="118"/>
      <c r="AX83" s="118"/>
      <c r="AY83" s="118"/>
      <c r="AZ83" s="128">
        <f>G83</f>
        <v>0</v>
      </c>
      <c r="BA83" s="118"/>
      <c r="BB83" s="118"/>
      <c r="BC83" s="118"/>
      <c r="BD83" s="118"/>
      <c r="BE83" s="118"/>
      <c r="BF83" s="118"/>
      <c r="BG83" s="118"/>
      <c r="BH83" s="118"/>
      <c r="BI83" s="118"/>
      <c r="CA83" s="118">
        <v>3</v>
      </c>
      <c r="CB83" s="118">
        <v>1</v>
      </c>
      <c r="CZ83" s="81">
        <v>1</v>
      </c>
    </row>
    <row r="84" spans="1:104" x14ac:dyDescent="0.2">
      <c r="A84" s="129"/>
      <c r="B84" s="130"/>
      <c r="C84" s="191" t="s">
        <v>159</v>
      </c>
      <c r="D84" s="192"/>
      <c r="E84" s="133">
        <v>7.5750000000000002</v>
      </c>
      <c r="F84" s="134"/>
      <c r="G84" s="135"/>
      <c r="H84" s="136"/>
      <c r="I84" s="131"/>
      <c r="J84" s="137"/>
      <c r="K84" s="131"/>
      <c r="M84" s="132" t="s">
        <v>159</v>
      </c>
      <c r="O84" s="118"/>
      <c r="Z84" s="118"/>
      <c r="AA84" s="118"/>
      <c r="AB84" s="118"/>
      <c r="AC84" s="118"/>
      <c r="AD84" s="118"/>
      <c r="AE84" s="118"/>
      <c r="AF84" s="118"/>
      <c r="AG84" s="118"/>
      <c r="AH84" s="118"/>
      <c r="AI84" s="118"/>
      <c r="AJ84" s="118"/>
      <c r="AK84" s="118"/>
      <c r="AL84" s="118"/>
      <c r="AM84" s="118"/>
      <c r="AN84" s="118"/>
      <c r="AO84" s="118"/>
      <c r="AP84" s="118"/>
      <c r="AQ84" s="118"/>
      <c r="AR84" s="118"/>
      <c r="AS84" s="118"/>
      <c r="AT84" s="118"/>
      <c r="AU84" s="118"/>
      <c r="AV84" s="118"/>
      <c r="AW84" s="118"/>
      <c r="AX84" s="118"/>
      <c r="AY84" s="118"/>
      <c r="AZ84" s="118"/>
      <c r="BA84" s="118"/>
      <c r="BB84" s="118"/>
      <c r="BC84" s="118"/>
      <c r="BD84" s="138" t="str">
        <f>C83</f>
        <v>Obrubník zahradní ABO 10-20 1000/50/250 mm šedý</v>
      </c>
      <c r="BE84" s="118"/>
      <c r="BF84" s="118"/>
      <c r="BG84" s="118"/>
      <c r="BH84" s="118"/>
      <c r="BI84" s="118"/>
    </row>
    <row r="85" spans="1:104" x14ac:dyDescent="0.2">
      <c r="A85" s="119">
        <v>33</v>
      </c>
      <c r="B85" s="120" t="s">
        <v>160</v>
      </c>
      <c r="C85" s="121" t="s">
        <v>161</v>
      </c>
      <c r="D85" s="122" t="s">
        <v>49</v>
      </c>
      <c r="E85" s="123">
        <v>12.625</v>
      </c>
      <c r="F85" s="124">
        <v>0</v>
      </c>
      <c r="G85" s="125">
        <f>E85*F85</f>
        <v>0</v>
      </c>
      <c r="H85" s="126">
        <v>0.129</v>
      </c>
      <c r="I85" s="127">
        <f>E85*H85</f>
        <v>1.628625</v>
      </c>
      <c r="J85" s="126"/>
      <c r="K85" s="127">
        <f>E85*J85</f>
        <v>0</v>
      </c>
      <c r="O85" s="118"/>
      <c r="Z85" s="118"/>
      <c r="AA85" s="118">
        <v>3</v>
      </c>
      <c r="AB85" s="118">
        <v>1</v>
      </c>
      <c r="AC85" s="118">
        <v>59245110</v>
      </c>
      <c r="AD85" s="118"/>
      <c r="AE85" s="118"/>
      <c r="AF85" s="118"/>
      <c r="AG85" s="118"/>
      <c r="AH85" s="118"/>
      <c r="AI85" s="118"/>
      <c r="AJ85" s="118"/>
      <c r="AK85" s="118"/>
      <c r="AL85" s="118"/>
      <c r="AM85" s="118"/>
      <c r="AN85" s="118"/>
      <c r="AO85" s="118"/>
      <c r="AP85" s="118"/>
      <c r="AQ85" s="118"/>
      <c r="AR85" s="118"/>
      <c r="AS85" s="118"/>
      <c r="AT85" s="118"/>
      <c r="AU85" s="118"/>
      <c r="AV85" s="118"/>
      <c r="AW85" s="118"/>
      <c r="AX85" s="118"/>
      <c r="AY85" s="118"/>
      <c r="AZ85" s="128">
        <f>G85</f>
        <v>0</v>
      </c>
      <c r="BA85" s="118"/>
      <c r="BB85" s="118"/>
      <c r="BC85" s="118"/>
      <c r="BD85" s="118"/>
      <c r="BE85" s="118"/>
      <c r="BF85" s="118"/>
      <c r="BG85" s="118"/>
      <c r="BH85" s="118"/>
      <c r="BI85" s="118"/>
      <c r="CA85" s="118">
        <v>3</v>
      </c>
      <c r="CB85" s="118">
        <v>1</v>
      </c>
      <c r="CZ85" s="81">
        <v>1</v>
      </c>
    </row>
    <row r="86" spans="1:104" x14ac:dyDescent="0.2">
      <c r="A86" s="129"/>
      <c r="B86" s="130"/>
      <c r="C86" s="191" t="s">
        <v>162</v>
      </c>
      <c r="D86" s="192"/>
      <c r="E86" s="133">
        <v>12.625</v>
      </c>
      <c r="F86" s="134"/>
      <c r="G86" s="135"/>
      <c r="H86" s="136"/>
      <c r="I86" s="131"/>
      <c r="J86" s="137"/>
      <c r="K86" s="131"/>
      <c r="M86" s="132" t="s">
        <v>162</v>
      </c>
      <c r="O86" s="118"/>
      <c r="Z86" s="118"/>
      <c r="AA86" s="118"/>
      <c r="AB86" s="118"/>
      <c r="AC86" s="118"/>
      <c r="AD86" s="118"/>
      <c r="AE86" s="118"/>
      <c r="AF86" s="118"/>
      <c r="AG86" s="118"/>
      <c r="AH86" s="118"/>
      <c r="AI86" s="118"/>
      <c r="AJ86" s="118"/>
      <c r="AK86" s="118"/>
      <c r="AL86" s="118"/>
      <c r="AM86" s="118"/>
      <c r="AN86" s="118"/>
      <c r="AO86" s="118"/>
      <c r="AP86" s="118"/>
      <c r="AQ86" s="118"/>
      <c r="AR86" s="118"/>
      <c r="AS86" s="118"/>
      <c r="AT86" s="118"/>
      <c r="AU86" s="118"/>
      <c r="AV86" s="118"/>
      <c r="AW86" s="118"/>
      <c r="AX86" s="118"/>
      <c r="AY86" s="118"/>
      <c r="AZ86" s="118"/>
      <c r="BA86" s="118"/>
      <c r="BB86" s="118"/>
      <c r="BC86" s="118"/>
      <c r="BD86" s="138" t="str">
        <f>C85</f>
        <v>Dlažba sklad. HOLLAND I 20x10x6 cm přírodní</v>
      </c>
      <c r="BE86" s="118"/>
      <c r="BF86" s="118"/>
      <c r="BG86" s="118"/>
      <c r="BH86" s="118"/>
      <c r="BI86" s="118"/>
    </row>
    <row r="87" spans="1:104" x14ac:dyDescent="0.2">
      <c r="A87" s="139" t="s">
        <v>50</v>
      </c>
      <c r="B87" s="140" t="s">
        <v>134</v>
      </c>
      <c r="C87" s="141" t="s">
        <v>135</v>
      </c>
      <c r="D87" s="142"/>
      <c r="E87" s="143"/>
      <c r="F87" s="143"/>
      <c r="G87" s="144">
        <f>SUM(G66:G86)</f>
        <v>0</v>
      </c>
      <c r="H87" s="145"/>
      <c r="I87" s="144">
        <f>SUM(I66:I86)</f>
        <v>7.5737750000000013</v>
      </c>
      <c r="J87" s="146"/>
      <c r="K87" s="144">
        <f>SUM(K66:K86)</f>
        <v>-40.897770000000001</v>
      </c>
      <c r="O87" s="118"/>
      <c r="X87" s="147">
        <f>K87</f>
        <v>-40.897770000000001</v>
      </c>
      <c r="Y87" s="147">
        <f>I87</f>
        <v>7.5737750000000013</v>
      </c>
      <c r="Z87" s="128">
        <f>G87</f>
        <v>0</v>
      </c>
      <c r="AA87" s="118"/>
      <c r="AB87" s="118"/>
      <c r="AC87" s="118"/>
      <c r="AD87" s="118"/>
      <c r="AE87" s="118"/>
      <c r="AF87" s="118"/>
      <c r="AG87" s="118"/>
      <c r="AH87" s="118"/>
      <c r="AI87" s="118"/>
      <c r="AJ87" s="118"/>
      <c r="AK87" s="118"/>
      <c r="AL87" s="118"/>
      <c r="AM87" s="118"/>
      <c r="AN87" s="118"/>
      <c r="AO87" s="118"/>
      <c r="AP87" s="118"/>
      <c r="AQ87" s="118"/>
      <c r="AR87" s="118"/>
      <c r="AS87" s="118"/>
      <c r="AT87" s="118"/>
      <c r="AU87" s="118"/>
      <c r="AV87" s="118"/>
      <c r="AW87" s="118"/>
      <c r="AX87" s="118"/>
      <c r="AY87" s="118"/>
      <c r="AZ87" s="118"/>
      <c r="BA87" s="148"/>
      <c r="BB87" s="148"/>
      <c r="BC87" s="148"/>
      <c r="BD87" s="148"/>
      <c r="BE87" s="148"/>
      <c r="BF87" s="148"/>
      <c r="BG87" s="118"/>
      <c r="BH87" s="118"/>
      <c r="BI87" s="118"/>
    </row>
    <row r="88" spans="1:104" ht="14.25" customHeight="1" x14ac:dyDescent="0.2">
      <c r="A88" s="108" t="s">
        <v>46</v>
      </c>
      <c r="B88" s="109" t="s">
        <v>163</v>
      </c>
      <c r="C88" s="110" t="s">
        <v>164</v>
      </c>
      <c r="D88" s="111"/>
      <c r="E88" s="112"/>
      <c r="F88" s="112"/>
      <c r="G88" s="113"/>
      <c r="H88" s="114"/>
      <c r="I88" s="115"/>
      <c r="J88" s="116"/>
      <c r="K88" s="117"/>
      <c r="O88" s="118"/>
    </row>
    <row r="89" spans="1:104" x14ac:dyDescent="0.2">
      <c r="A89" s="119">
        <v>34</v>
      </c>
      <c r="B89" s="120" t="s">
        <v>165</v>
      </c>
      <c r="C89" s="121" t="s">
        <v>166</v>
      </c>
      <c r="D89" s="122" t="s">
        <v>49</v>
      </c>
      <c r="E89" s="123">
        <v>8.3699999999999992</v>
      </c>
      <c r="F89" s="124">
        <v>0</v>
      </c>
      <c r="G89" s="125">
        <f>E89*F89</f>
        <v>0</v>
      </c>
      <c r="H89" s="126">
        <v>4.4139999999999999E-2</v>
      </c>
      <c r="I89" s="127">
        <f>E89*H89</f>
        <v>0.36945179999999994</v>
      </c>
      <c r="J89" s="126">
        <v>0</v>
      </c>
      <c r="K89" s="127">
        <f>E89*J89</f>
        <v>0</v>
      </c>
      <c r="O89" s="118"/>
      <c r="Z89" s="118"/>
      <c r="AA89" s="118">
        <v>1</v>
      </c>
      <c r="AB89" s="118">
        <v>1</v>
      </c>
      <c r="AC89" s="118">
        <v>1</v>
      </c>
      <c r="AD89" s="118"/>
      <c r="AE89" s="118"/>
      <c r="AF89" s="118"/>
      <c r="AG89" s="118"/>
      <c r="AH89" s="118"/>
      <c r="AI89" s="118"/>
      <c r="AJ89" s="118"/>
      <c r="AK89" s="118"/>
      <c r="AL89" s="118"/>
      <c r="AM89" s="118"/>
      <c r="AN89" s="118"/>
      <c r="AO89" s="118"/>
      <c r="AP89" s="118"/>
      <c r="AQ89" s="118"/>
      <c r="AR89" s="118"/>
      <c r="AS89" s="118"/>
      <c r="AT89" s="118"/>
      <c r="AU89" s="118"/>
      <c r="AV89" s="118"/>
      <c r="AW89" s="118"/>
      <c r="AX89" s="118"/>
      <c r="AY89" s="118"/>
      <c r="AZ89" s="128">
        <f>G89</f>
        <v>0</v>
      </c>
      <c r="BA89" s="118"/>
      <c r="BB89" s="118"/>
      <c r="BC89" s="118"/>
      <c r="BD89" s="118"/>
      <c r="BE89" s="118"/>
      <c r="BF89" s="118"/>
      <c r="BG89" s="118"/>
      <c r="BH89" s="118"/>
      <c r="BI89" s="118"/>
      <c r="CA89" s="118">
        <v>1</v>
      </c>
      <c r="CB89" s="118">
        <v>1</v>
      </c>
      <c r="CZ89" s="81">
        <v>1</v>
      </c>
    </row>
    <row r="90" spans="1:104" x14ac:dyDescent="0.2">
      <c r="A90" s="129"/>
      <c r="B90" s="130"/>
      <c r="C90" s="191" t="s">
        <v>119</v>
      </c>
      <c r="D90" s="192"/>
      <c r="E90" s="133">
        <v>8.3699999999999992</v>
      </c>
      <c r="F90" s="134"/>
      <c r="G90" s="135"/>
      <c r="H90" s="136"/>
      <c r="I90" s="131"/>
      <c r="J90" s="137"/>
      <c r="K90" s="131"/>
      <c r="M90" s="132" t="s">
        <v>119</v>
      </c>
      <c r="O90" s="118"/>
      <c r="Z90" s="118"/>
      <c r="AA90" s="118"/>
      <c r="AB90" s="118"/>
      <c r="AC90" s="118"/>
      <c r="AD90" s="118"/>
      <c r="AE90" s="118"/>
      <c r="AF90" s="118"/>
      <c r="AG90" s="118"/>
      <c r="AH90" s="118"/>
      <c r="AI90" s="118"/>
      <c r="AJ90" s="118"/>
      <c r="AK90" s="118"/>
      <c r="AL90" s="118"/>
      <c r="AM90" s="118"/>
      <c r="AN90" s="118"/>
      <c r="AO90" s="118"/>
      <c r="AP90" s="118"/>
      <c r="AQ90" s="118"/>
      <c r="AR90" s="118"/>
      <c r="AS90" s="118"/>
      <c r="AT90" s="118"/>
      <c r="AU90" s="118"/>
      <c r="AV90" s="118"/>
      <c r="AW90" s="118"/>
      <c r="AX90" s="118"/>
      <c r="AY90" s="118"/>
      <c r="AZ90" s="118"/>
      <c r="BA90" s="118"/>
      <c r="BB90" s="118"/>
      <c r="BC90" s="118"/>
      <c r="BD90" s="138" t="str">
        <f>C89</f>
        <v xml:space="preserve">Omítka vnitřní zdiva, MVC, hladká </v>
      </c>
      <c r="BE90" s="118"/>
      <c r="BF90" s="118"/>
      <c r="BG90" s="118"/>
      <c r="BH90" s="118"/>
      <c r="BI90" s="118"/>
    </row>
    <row r="91" spans="1:104" x14ac:dyDescent="0.2">
      <c r="A91" s="139" t="s">
        <v>50</v>
      </c>
      <c r="B91" s="140" t="s">
        <v>163</v>
      </c>
      <c r="C91" s="141" t="s">
        <v>164</v>
      </c>
      <c r="D91" s="142"/>
      <c r="E91" s="143"/>
      <c r="F91" s="143"/>
      <c r="G91" s="144">
        <f>SUM(G88:G90)</f>
        <v>0</v>
      </c>
      <c r="H91" s="145"/>
      <c r="I91" s="144">
        <f>SUM(I88:I90)</f>
        <v>0.36945179999999994</v>
      </c>
      <c r="J91" s="146"/>
      <c r="K91" s="144">
        <f>SUM(K88:K90)</f>
        <v>0</v>
      </c>
      <c r="O91" s="118"/>
      <c r="X91" s="147">
        <f>K91</f>
        <v>0</v>
      </c>
      <c r="Y91" s="147">
        <f>I91</f>
        <v>0.36945179999999994</v>
      </c>
      <c r="Z91" s="128">
        <f>G91</f>
        <v>0</v>
      </c>
      <c r="AA91" s="118"/>
      <c r="AB91" s="118"/>
      <c r="AC91" s="118"/>
      <c r="AD91" s="118"/>
      <c r="AE91" s="118"/>
      <c r="AF91" s="118"/>
      <c r="AG91" s="118"/>
      <c r="AH91" s="118"/>
      <c r="AI91" s="118"/>
      <c r="AJ91" s="118"/>
      <c r="AK91" s="118"/>
      <c r="AL91" s="118"/>
      <c r="AM91" s="118"/>
      <c r="AN91" s="118"/>
      <c r="AO91" s="118"/>
      <c r="AP91" s="118"/>
      <c r="AQ91" s="118"/>
      <c r="AR91" s="118"/>
      <c r="AS91" s="118"/>
      <c r="AT91" s="118"/>
      <c r="AU91" s="118"/>
      <c r="AV91" s="118"/>
      <c r="AW91" s="118"/>
      <c r="AX91" s="118"/>
      <c r="AY91" s="118"/>
      <c r="AZ91" s="118"/>
      <c r="BA91" s="148"/>
      <c r="BB91" s="148"/>
      <c r="BC91" s="148"/>
      <c r="BD91" s="148"/>
      <c r="BE91" s="148"/>
      <c r="BF91" s="148"/>
      <c r="BG91" s="118"/>
      <c r="BH91" s="118"/>
      <c r="BI91" s="118"/>
    </row>
    <row r="92" spans="1:104" ht="14.25" customHeight="1" x14ac:dyDescent="0.2">
      <c r="A92" s="108" t="s">
        <v>46</v>
      </c>
      <c r="B92" s="109" t="s">
        <v>167</v>
      </c>
      <c r="C92" s="110" t="s">
        <v>168</v>
      </c>
      <c r="D92" s="111"/>
      <c r="E92" s="112"/>
      <c r="F92" s="112"/>
      <c r="G92" s="113"/>
      <c r="H92" s="114"/>
      <c r="I92" s="115"/>
      <c r="J92" s="116"/>
      <c r="K92" s="117"/>
      <c r="O92" s="118"/>
    </row>
    <row r="93" spans="1:104" x14ac:dyDescent="0.2">
      <c r="A93" s="119">
        <v>35</v>
      </c>
      <c r="B93" s="120" t="s">
        <v>169</v>
      </c>
      <c r="C93" s="121" t="s">
        <v>170</v>
      </c>
      <c r="D93" s="122" t="s">
        <v>49</v>
      </c>
      <c r="E93" s="123">
        <v>8.3699999999999992</v>
      </c>
      <c r="F93" s="124">
        <v>0</v>
      </c>
      <c r="G93" s="125">
        <f>E93*F93</f>
        <v>0</v>
      </c>
      <c r="H93" s="126">
        <v>6.2E-4</v>
      </c>
      <c r="I93" s="127">
        <f>E93*H93</f>
        <v>5.1893999999999994E-3</v>
      </c>
      <c r="J93" s="126">
        <v>0</v>
      </c>
      <c r="K93" s="127">
        <f>E93*J93</f>
        <v>0</v>
      </c>
      <c r="O93" s="118"/>
      <c r="Z93" s="118"/>
      <c r="AA93" s="118">
        <v>1</v>
      </c>
      <c r="AB93" s="118">
        <v>1</v>
      </c>
      <c r="AC93" s="118">
        <v>1</v>
      </c>
      <c r="AD93" s="118"/>
      <c r="AE93" s="118"/>
      <c r="AF93" s="118"/>
      <c r="AG93" s="118"/>
      <c r="AH93" s="118"/>
      <c r="AI93" s="118"/>
      <c r="AJ93" s="118"/>
      <c r="AK93" s="118"/>
      <c r="AL93" s="118"/>
      <c r="AM93" s="118"/>
      <c r="AN93" s="118"/>
      <c r="AO93" s="118"/>
      <c r="AP93" s="118"/>
      <c r="AQ93" s="118"/>
      <c r="AR93" s="118"/>
      <c r="AS93" s="118"/>
      <c r="AT93" s="118"/>
      <c r="AU93" s="118"/>
      <c r="AV93" s="118"/>
      <c r="AW93" s="118"/>
      <c r="AX93" s="118"/>
      <c r="AY93" s="118"/>
      <c r="AZ93" s="128">
        <f>G93</f>
        <v>0</v>
      </c>
      <c r="BA93" s="118"/>
      <c r="BB93" s="118"/>
      <c r="BC93" s="118"/>
      <c r="BD93" s="118"/>
      <c r="BE93" s="118"/>
      <c r="BF93" s="118"/>
      <c r="BG93" s="118"/>
      <c r="BH93" s="118"/>
      <c r="BI93" s="118"/>
      <c r="CA93" s="118">
        <v>1</v>
      </c>
      <c r="CB93" s="118">
        <v>1</v>
      </c>
      <c r="CZ93" s="81">
        <v>1</v>
      </c>
    </row>
    <row r="94" spans="1:104" x14ac:dyDescent="0.2">
      <c r="A94" s="129"/>
      <c r="B94" s="130"/>
      <c r="C94" s="191" t="s">
        <v>119</v>
      </c>
      <c r="D94" s="192"/>
      <c r="E94" s="133">
        <v>8.3699999999999992</v>
      </c>
      <c r="F94" s="134"/>
      <c r="G94" s="135"/>
      <c r="H94" s="136"/>
      <c r="I94" s="131"/>
      <c r="J94" s="137"/>
      <c r="K94" s="131"/>
      <c r="M94" s="132" t="s">
        <v>119</v>
      </c>
      <c r="O94" s="118"/>
      <c r="Z94" s="118"/>
      <c r="AA94" s="118"/>
      <c r="AB94" s="118"/>
      <c r="AC94" s="118"/>
      <c r="AD94" s="118"/>
      <c r="AE94" s="118"/>
      <c r="AF94" s="118"/>
      <c r="AG94" s="118"/>
      <c r="AH94" s="118"/>
      <c r="AI94" s="118"/>
      <c r="AJ94" s="118"/>
      <c r="AK94" s="118"/>
      <c r="AL94" s="118"/>
      <c r="AM94" s="118"/>
      <c r="AN94" s="118"/>
      <c r="AO94" s="118"/>
      <c r="AP94" s="118"/>
      <c r="AQ94" s="118"/>
      <c r="AR94" s="118"/>
      <c r="AS94" s="118"/>
      <c r="AT94" s="118"/>
      <c r="AU94" s="118"/>
      <c r="AV94" s="118"/>
      <c r="AW94" s="118"/>
      <c r="AX94" s="118"/>
      <c r="AY94" s="118"/>
      <c r="AZ94" s="118"/>
      <c r="BA94" s="118"/>
      <c r="BB94" s="118"/>
      <c r="BC94" s="118"/>
      <c r="BD94" s="138" t="str">
        <f>C93</f>
        <v xml:space="preserve">Nátěr stěn vnějších, slož.1-2, silikátový </v>
      </c>
      <c r="BE94" s="118"/>
      <c r="BF94" s="118"/>
      <c r="BG94" s="118"/>
      <c r="BH94" s="118"/>
      <c r="BI94" s="118"/>
    </row>
    <row r="95" spans="1:104" x14ac:dyDescent="0.2">
      <c r="A95" s="119">
        <v>36</v>
      </c>
      <c r="B95" s="120" t="s">
        <v>171</v>
      </c>
      <c r="C95" s="121" t="s">
        <v>172</v>
      </c>
      <c r="D95" s="122" t="s">
        <v>49</v>
      </c>
      <c r="E95" s="123">
        <v>8.3699999999999992</v>
      </c>
      <c r="F95" s="124">
        <v>0</v>
      </c>
      <c r="G95" s="125">
        <f>E95*F95</f>
        <v>0</v>
      </c>
      <c r="H95" s="126">
        <v>4.8169999999999998E-2</v>
      </c>
      <c r="I95" s="127">
        <f>E95*H95</f>
        <v>0.40318289999999996</v>
      </c>
      <c r="J95" s="126">
        <v>0</v>
      </c>
      <c r="K95" s="127">
        <f>E95*J95</f>
        <v>0</v>
      </c>
      <c r="O95" s="118"/>
      <c r="Z95" s="118"/>
      <c r="AA95" s="118">
        <v>1</v>
      </c>
      <c r="AB95" s="118">
        <v>1</v>
      </c>
      <c r="AC95" s="118">
        <v>1</v>
      </c>
      <c r="AD95" s="118"/>
      <c r="AE95" s="118"/>
      <c r="AF95" s="118"/>
      <c r="AG95" s="118"/>
      <c r="AH95" s="118"/>
      <c r="AI95" s="118"/>
      <c r="AJ95" s="118"/>
      <c r="AK95" s="118"/>
      <c r="AL95" s="118"/>
      <c r="AM95" s="118"/>
      <c r="AN95" s="118"/>
      <c r="AO95" s="118"/>
      <c r="AP95" s="118"/>
      <c r="AQ95" s="118"/>
      <c r="AR95" s="118"/>
      <c r="AS95" s="118"/>
      <c r="AT95" s="118"/>
      <c r="AU95" s="118"/>
      <c r="AV95" s="118"/>
      <c r="AW95" s="118"/>
      <c r="AX95" s="118"/>
      <c r="AY95" s="118"/>
      <c r="AZ95" s="128">
        <f>G95</f>
        <v>0</v>
      </c>
      <c r="BA95" s="118"/>
      <c r="BB95" s="118"/>
      <c r="BC95" s="118"/>
      <c r="BD95" s="118"/>
      <c r="BE95" s="118"/>
      <c r="BF95" s="118"/>
      <c r="BG95" s="118"/>
      <c r="BH95" s="118"/>
      <c r="BI95" s="118"/>
      <c r="CA95" s="118">
        <v>1</v>
      </c>
      <c r="CB95" s="118">
        <v>1</v>
      </c>
      <c r="CZ95" s="81">
        <v>1</v>
      </c>
    </row>
    <row r="96" spans="1:104" x14ac:dyDescent="0.2">
      <c r="A96" s="129"/>
      <c r="B96" s="130"/>
      <c r="C96" s="191" t="s">
        <v>119</v>
      </c>
      <c r="D96" s="192"/>
      <c r="E96" s="133">
        <v>8.3699999999999992</v>
      </c>
      <c r="F96" s="134"/>
      <c r="G96" s="135"/>
      <c r="H96" s="136"/>
      <c r="I96" s="131"/>
      <c r="J96" s="137"/>
      <c r="K96" s="131"/>
      <c r="M96" s="132" t="s">
        <v>119</v>
      </c>
      <c r="O96" s="118"/>
      <c r="Z96" s="118"/>
      <c r="AA96" s="118"/>
      <c r="AB96" s="118"/>
      <c r="AC96" s="118"/>
      <c r="AD96" s="118"/>
      <c r="AE96" s="118"/>
      <c r="AF96" s="118"/>
      <c r="AG96" s="118"/>
      <c r="AH96" s="118"/>
      <c r="AI96" s="118"/>
      <c r="AJ96" s="118"/>
      <c r="AK96" s="118"/>
      <c r="AL96" s="118"/>
      <c r="AM96" s="118"/>
      <c r="AN96" s="118"/>
      <c r="AO96" s="118"/>
      <c r="AP96" s="118"/>
      <c r="AQ96" s="118"/>
      <c r="AR96" s="118"/>
      <c r="AS96" s="118"/>
      <c r="AT96" s="118"/>
      <c r="AU96" s="118"/>
      <c r="AV96" s="118"/>
      <c r="AW96" s="118"/>
      <c r="AX96" s="118"/>
      <c r="AY96" s="118"/>
      <c r="AZ96" s="118"/>
      <c r="BA96" s="118"/>
      <c r="BB96" s="118"/>
      <c r="BC96" s="118"/>
      <c r="BD96" s="138" t="str">
        <f>C95</f>
        <v xml:space="preserve">Omítka vnější stěn, MVC, hladká, složitost 1-2 </v>
      </c>
      <c r="BE96" s="118"/>
      <c r="BF96" s="118"/>
      <c r="BG96" s="118"/>
      <c r="BH96" s="118"/>
      <c r="BI96" s="118"/>
    </row>
    <row r="97" spans="1:104" x14ac:dyDescent="0.2">
      <c r="A97" s="139" t="s">
        <v>50</v>
      </c>
      <c r="B97" s="140" t="s">
        <v>167</v>
      </c>
      <c r="C97" s="141" t="s">
        <v>168</v>
      </c>
      <c r="D97" s="142"/>
      <c r="E97" s="143"/>
      <c r="F97" s="143"/>
      <c r="G97" s="144">
        <f>SUM(G92:G96)</f>
        <v>0</v>
      </c>
      <c r="H97" s="145"/>
      <c r="I97" s="144">
        <f>SUM(I92:I96)</f>
        <v>0.40837229999999997</v>
      </c>
      <c r="J97" s="146"/>
      <c r="K97" s="144">
        <f>SUM(K92:K96)</f>
        <v>0</v>
      </c>
      <c r="O97" s="118"/>
      <c r="X97" s="147">
        <f>K97</f>
        <v>0</v>
      </c>
      <c r="Y97" s="147">
        <f>I97</f>
        <v>0.40837229999999997</v>
      </c>
      <c r="Z97" s="128">
        <f>G97</f>
        <v>0</v>
      </c>
      <c r="AA97" s="118"/>
      <c r="AB97" s="118"/>
      <c r="AC97" s="118"/>
      <c r="AD97" s="118"/>
      <c r="AE97" s="118"/>
      <c r="AF97" s="118"/>
      <c r="AG97" s="118"/>
      <c r="AH97" s="118"/>
      <c r="AI97" s="118"/>
      <c r="AJ97" s="118"/>
      <c r="AK97" s="118"/>
      <c r="AL97" s="118"/>
      <c r="AM97" s="118"/>
      <c r="AN97" s="118"/>
      <c r="AO97" s="118"/>
      <c r="AP97" s="118"/>
      <c r="AQ97" s="118"/>
      <c r="AR97" s="118"/>
      <c r="AS97" s="118"/>
      <c r="AT97" s="118"/>
      <c r="AU97" s="118"/>
      <c r="AV97" s="118"/>
      <c r="AW97" s="118"/>
      <c r="AX97" s="118"/>
      <c r="AY97" s="118"/>
      <c r="AZ97" s="118"/>
      <c r="BA97" s="148"/>
      <c r="BB97" s="148"/>
      <c r="BC97" s="148"/>
      <c r="BD97" s="148"/>
      <c r="BE97" s="148"/>
      <c r="BF97" s="148"/>
      <c r="BG97" s="118"/>
      <c r="BH97" s="118"/>
      <c r="BI97" s="118"/>
    </row>
    <row r="98" spans="1:104" ht="14.25" customHeight="1" x14ac:dyDescent="0.2">
      <c r="A98" s="108" t="s">
        <v>46</v>
      </c>
      <c r="B98" s="109" t="s">
        <v>173</v>
      </c>
      <c r="C98" s="110" t="s">
        <v>174</v>
      </c>
      <c r="D98" s="111"/>
      <c r="E98" s="112"/>
      <c r="F98" s="112"/>
      <c r="G98" s="113"/>
      <c r="H98" s="114"/>
      <c r="I98" s="115"/>
      <c r="J98" s="116"/>
      <c r="K98" s="117"/>
      <c r="O98" s="118"/>
    </row>
    <row r="99" spans="1:104" x14ac:dyDescent="0.2">
      <c r="A99" s="119">
        <v>37</v>
      </c>
      <c r="B99" s="120" t="s">
        <v>175</v>
      </c>
      <c r="C99" s="121" t="s">
        <v>176</v>
      </c>
      <c r="D99" s="122" t="s">
        <v>54</v>
      </c>
      <c r="E99" s="123">
        <v>1.7</v>
      </c>
      <c r="F99" s="124">
        <v>0</v>
      </c>
      <c r="G99" s="125">
        <f>E99*F99</f>
        <v>0</v>
      </c>
      <c r="H99" s="126">
        <v>2.5249999999999999</v>
      </c>
      <c r="I99" s="127">
        <f>E99*H99</f>
        <v>4.2924999999999995</v>
      </c>
      <c r="J99" s="126">
        <v>0</v>
      </c>
      <c r="K99" s="127">
        <f>E99*J99</f>
        <v>0</v>
      </c>
      <c r="O99" s="118"/>
      <c r="Z99" s="118"/>
      <c r="AA99" s="118">
        <v>1</v>
      </c>
      <c r="AB99" s="118">
        <v>1</v>
      </c>
      <c r="AC99" s="118">
        <v>1</v>
      </c>
      <c r="AD99" s="118"/>
      <c r="AE99" s="118"/>
      <c r="AF99" s="118"/>
      <c r="AG99" s="118"/>
      <c r="AH99" s="118"/>
      <c r="AI99" s="118"/>
      <c r="AJ99" s="118"/>
      <c r="AK99" s="118"/>
      <c r="AL99" s="118"/>
      <c r="AM99" s="118"/>
      <c r="AN99" s="118"/>
      <c r="AO99" s="118"/>
      <c r="AP99" s="118"/>
      <c r="AQ99" s="118"/>
      <c r="AR99" s="118"/>
      <c r="AS99" s="118"/>
      <c r="AT99" s="118"/>
      <c r="AU99" s="118"/>
      <c r="AV99" s="118"/>
      <c r="AW99" s="118"/>
      <c r="AX99" s="118"/>
      <c r="AY99" s="118"/>
      <c r="AZ99" s="128">
        <f>G99</f>
        <v>0</v>
      </c>
      <c r="BA99" s="118"/>
      <c r="BB99" s="118"/>
      <c r="BC99" s="118"/>
      <c r="BD99" s="118"/>
      <c r="BE99" s="118"/>
      <c r="BF99" s="118"/>
      <c r="BG99" s="118"/>
      <c r="BH99" s="118"/>
      <c r="BI99" s="118"/>
      <c r="CA99" s="118">
        <v>1</v>
      </c>
      <c r="CB99" s="118">
        <v>1</v>
      </c>
      <c r="CZ99" s="81">
        <v>1</v>
      </c>
    </row>
    <row r="100" spans="1:104" x14ac:dyDescent="0.2">
      <c r="A100" s="129"/>
      <c r="B100" s="130"/>
      <c r="C100" s="191" t="s">
        <v>177</v>
      </c>
      <c r="D100" s="192"/>
      <c r="E100" s="133">
        <v>0.85</v>
      </c>
      <c r="F100" s="134"/>
      <c r="G100" s="135"/>
      <c r="H100" s="136"/>
      <c r="I100" s="131"/>
      <c r="J100" s="137"/>
      <c r="K100" s="131"/>
      <c r="M100" s="132" t="s">
        <v>177</v>
      </c>
      <c r="O100" s="118"/>
      <c r="Z100" s="118"/>
      <c r="AA100" s="118"/>
      <c r="AB100" s="118"/>
      <c r="AC100" s="118"/>
      <c r="AD100" s="118"/>
      <c r="AE100" s="118"/>
      <c r="AF100" s="118"/>
      <c r="AG100" s="118"/>
      <c r="AH100" s="118"/>
      <c r="AI100" s="118"/>
      <c r="AJ100" s="118"/>
      <c r="AK100" s="118"/>
      <c r="AL100" s="118"/>
      <c r="AM100" s="118"/>
      <c r="AN100" s="118"/>
      <c r="AO100" s="118"/>
      <c r="AP100" s="118"/>
      <c r="AQ100" s="118"/>
      <c r="AR100" s="118"/>
      <c r="AS100" s="118"/>
      <c r="AT100" s="118"/>
      <c r="AU100" s="118"/>
      <c r="AV100" s="118"/>
      <c r="AW100" s="118"/>
      <c r="AX100" s="118"/>
      <c r="AY100" s="118"/>
      <c r="AZ100" s="118"/>
      <c r="BA100" s="118"/>
      <c r="BB100" s="118"/>
      <c r="BC100" s="118"/>
      <c r="BD100" s="138" t="str">
        <f>C99</f>
        <v xml:space="preserve">Mazanina betonová tl. 5 - 8 cm C 16/20 </v>
      </c>
      <c r="BE100" s="118"/>
      <c r="BF100" s="118"/>
      <c r="BG100" s="118"/>
      <c r="BH100" s="118"/>
      <c r="BI100" s="118"/>
    </row>
    <row r="101" spans="1:104" x14ac:dyDescent="0.2">
      <c r="A101" s="129"/>
      <c r="B101" s="130"/>
      <c r="C101" s="191" t="s">
        <v>178</v>
      </c>
      <c r="D101" s="192"/>
      <c r="E101" s="133">
        <v>0.85</v>
      </c>
      <c r="F101" s="134"/>
      <c r="G101" s="135"/>
      <c r="H101" s="136"/>
      <c r="I101" s="131"/>
      <c r="J101" s="137"/>
      <c r="K101" s="131"/>
      <c r="M101" s="132" t="s">
        <v>178</v>
      </c>
      <c r="O101" s="118"/>
      <c r="Z101" s="118"/>
      <c r="AA101" s="118"/>
      <c r="AB101" s="118"/>
      <c r="AC101" s="118"/>
      <c r="AD101" s="118"/>
      <c r="AE101" s="118"/>
      <c r="AF101" s="118"/>
      <c r="AG101" s="118"/>
      <c r="AH101" s="118"/>
      <c r="AI101" s="118"/>
      <c r="AJ101" s="118"/>
      <c r="AK101" s="118"/>
      <c r="AL101" s="118"/>
      <c r="AM101" s="118"/>
      <c r="AN101" s="118"/>
      <c r="AO101" s="118"/>
      <c r="AP101" s="118"/>
      <c r="AQ101" s="118"/>
      <c r="AR101" s="118"/>
      <c r="AS101" s="118"/>
      <c r="AT101" s="118"/>
      <c r="AU101" s="118"/>
      <c r="AV101" s="118"/>
      <c r="AW101" s="118"/>
      <c r="AX101" s="118"/>
      <c r="AY101" s="118"/>
      <c r="AZ101" s="118"/>
      <c r="BA101" s="118"/>
      <c r="BB101" s="118"/>
      <c r="BC101" s="118"/>
      <c r="BD101" s="138" t="str">
        <f>C100</f>
        <v>M.č.3.09 podkladní beton: 0,10*8,50</v>
      </c>
      <c r="BE101" s="118"/>
      <c r="BF101" s="118"/>
      <c r="BG101" s="118"/>
      <c r="BH101" s="118"/>
      <c r="BI101" s="118"/>
    </row>
    <row r="102" spans="1:104" x14ac:dyDescent="0.2">
      <c r="A102" s="119">
        <v>38</v>
      </c>
      <c r="B102" s="120" t="s">
        <v>179</v>
      </c>
      <c r="C102" s="121" t="s">
        <v>180</v>
      </c>
      <c r="D102" s="122" t="s">
        <v>54</v>
      </c>
      <c r="E102" s="123">
        <v>0.85</v>
      </c>
      <c r="F102" s="124">
        <v>0</v>
      </c>
      <c r="G102" s="125">
        <f>E102*F102</f>
        <v>0</v>
      </c>
      <c r="H102" s="126">
        <v>0.02</v>
      </c>
      <c r="I102" s="127">
        <f>E102*H102</f>
        <v>1.7000000000000001E-2</v>
      </c>
      <c r="J102" s="126">
        <v>0</v>
      </c>
      <c r="K102" s="127">
        <f>E102*J102</f>
        <v>0</v>
      </c>
      <c r="O102" s="118"/>
      <c r="Z102" s="118"/>
      <c r="AA102" s="118">
        <v>1</v>
      </c>
      <c r="AB102" s="118">
        <v>1</v>
      </c>
      <c r="AC102" s="118">
        <v>1</v>
      </c>
      <c r="AD102" s="118"/>
      <c r="AE102" s="118"/>
      <c r="AF102" s="118"/>
      <c r="AG102" s="118"/>
      <c r="AH102" s="118"/>
      <c r="AI102" s="118"/>
      <c r="AJ102" s="118"/>
      <c r="AK102" s="118"/>
      <c r="AL102" s="118"/>
      <c r="AM102" s="118"/>
      <c r="AN102" s="118"/>
      <c r="AO102" s="118"/>
      <c r="AP102" s="118"/>
      <c r="AQ102" s="118"/>
      <c r="AR102" s="118"/>
      <c r="AS102" s="118"/>
      <c r="AT102" s="118"/>
      <c r="AU102" s="118"/>
      <c r="AV102" s="118"/>
      <c r="AW102" s="118"/>
      <c r="AX102" s="118"/>
      <c r="AY102" s="118"/>
      <c r="AZ102" s="128">
        <f>G102</f>
        <v>0</v>
      </c>
      <c r="BA102" s="118"/>
      <c r="BB102" s="118"/>
      <c r="BC102" s="118"/>
      <c r="BD102" s="118"/>
      <c r="BE102" s="118"/>
      <c r="BF102" s="118"/>
      <c r="BG102" s="118"/>
      <c r="BH102" s="118"/>
      <c r="BI102" s="118"/>
      <c r="CA102" s="118">
        <v>1</v>
      </c>
      <c r="CB102" s="118">
        <v>1</v>
      </c>
      <c r="CZ102" s="81">
        <v>1</v>
      </c>
    </row>
    <row r="103" spans="1:104" x14ac:dyDescent="0.2">
      <c r="A103" s="129"/>
      <c r="B103" s="130"/>
      <c r="C103" s="191" t="s">
        <v>178</v>
      </c>
      <c r="D103" s="192"/>
      <c r="E103" s="133">
        <v>0.85</v>
      </c>
      <c r="F103" s="134"/>
      <c r="G103" s="135"/>
      <c r="H103" s="136"/>
      <c r="I103" s="131"/>
      <c r="J103" s="137"/>
      <c r="K103" s="131"/>
      <c r="M103" s="132" t="s">
        <v>178</v>
      </c>
      <c r="O103" s="118"/>
      <c r="Z103" s="118"/>
      <c r="AA103" s="118"/>
      <c r="AB103" s="118"/>
      <c r="AC103" s="118"/>
      <c r="AD103" s="118"/>
      <c r="AE103" s="118"/>
      <c r="AF103" s="118"/>
      <c r="AG103" s="118"/>
      <c r="AH103" s="118"/>
      <c r="AI103" s="118"/>
      <c r="AJ103" s="118"/>
      <c r="AK103" s="118"/>
      <c r="AL103" s="118"/>
      <c r="AM103" s="118"/>
      <c r="AN103" s="118"/>
      <c r="AO103" s="118"/>
      <c r="AP103" s="118"/>
      <c r="AQ103" s="118"/>
      <c r="AR103" s="118"/>
      <c r="AS103" s="118"/>
      <c r="AT103" s="118"/>
      <c r="AU103" s="118"/>
      <c r="AV103" s="118"/>
      <c r="AW103" s="118"/>
      <c r="AX103" s="118"/>
      <c r="AY103" s="118"/>
      <c r="AZ103" s="118"/>
      <c r="BA103" s="118"/>
      <c r="BB103" s="118"/>
      <c r="BC103" s="118"/>
      <c r="BD103" s="138" t="str">
        <f>C102</f>
        <v xml:space="preserve">Příplatek za konečnou úpravu mazanin tl. 12 cm </v>
      </c>
      <c r="BE103" s="118"/>
      <c r="BF103" s="118"/>
      <c r="BG103" s="118"/>
      <c r="BH103" s="118"/>
      <c r="BI103" s="118"/>
    </row>
    <row r="104" spans="1:104" x14ac:dyDescent="0.2">
      <c r="A104" s="119">
        <v>39</v>
      </c>
      <c r="B104" s="120" t="s">
        <v>181</v>
      </c>
      <c r="C104" s="121" t="s">
        <v>182</v>
      </c>
      <c r="D104" s="122" t="s">
        <v>54</v>
      </c>
      <c r="E104" s="123">
        <v>1.7</v>
      </c>
      <c r="F104" s="124">
        <v>0</v>
      </c>
      <c r="G104" s="125">
        <f>E104*F104</f>
        <v>0</v>
      </c>
      <c r="H104" s="126">
        <v>0</v>
      </c>
      <c r="I104" s="127">
        <f>E104*H104</f>
        <v>0</v>
      </c>
      <c r="J104" s="126">
        <v>0</v>
      </c>
      <c r="K104" s="127">
        <f>E104*J104</f>
        <v>0</v>
      </c>
      <c r="O104" s="118"/>
      <c r="Z104" s="118"/>
      <c r="AA104" s="118">
        <v>1</v>
      </c>
      <c r="AB104" s="118">
        <v>1</v>
      </c>
      <c r="AC104" s="118">
        <v>1</v>
      </c>
      <c r="AD104" s="118"/>
      <c r="AE104" s="118"/>
      <c r="AF104" s="118"/>
      <c r="AG104" s="118"/>
      <c r="AH104" s="118"/>
      <c r="AI104" s="118"/>
      <c r="AJ104" s="118"/>
      <c r="AK104" s="118"/>
      <c r="AL104" s="118"/>
      <c r="AM104" s="118"/>
      <c r="AN104" s="118"/>
      <c r="AO104" s="118"/>
      <c r="AP104" s="118"/>
      <c r="AQ104" s="118"/>
      <c r="AR104" s="118"/>
      <c r="AS104" s="118"/>
      <c r="AT104" s="118"/>
      <c r="AU104" s="118"/>
      <c r="AV104" s="118"/>
      <c r="AW104" s="118"/>
      <c r="AX104" s="118"/>
      <c r="AY104" s="118"/>
      <c r="AZ104" s="128">
        <f>G104</f>
        <v>0</v>
      </c>
      <c r="BA104" s="118"/>
      <c r="BB104" s="118"/>
      <c r="BC104" s="118"/>
      <c r="BD104" s="118"/>
      <c r="BE104" s="118"/>
      <c r="BF104" s="118"/>
      <c r="BG104" s="118"/>
      <c r="BH104" s="118"/>
      <c r="BI104" s="118"/>
      <c r="CA104" s="118">
        <v>1</v>
      </c>
      <c r="CB104" s="118">
        <v>1</v>
      </c>
      <c r="CZ104" s="81">
        <v>1</v>
      </c>
    </row>
    <row r="105" spans="1:104" x14ac:dyDescent="0.2">
      <c r="A105" s="129"/>
      <c r="B105" s="130"/>
      <c r="C105" s="191" t="s">
        <v>177</v>
      </c>
      <c r="D105" s="192"/>
      <c r="E105" s="133">
        <v>0.85</v>
      </c>
      <c r="F105" s="134"/>
      <c r="G105" s="135"/>
      <c r="H105" s="136"/>
      <c r="I105" s="131"/>
      <c r="J105" s="137"/>
      <c r="K105" s="131"/>
      <c r="M105" s="132" t="s">
        <v>177</v>
      </c>
      <c r="O105" s="118"/>
      <c r="Z105" s="118"/>
      <c r="AA105" s="118"/>
      <c r="AB105" s="118"/>
      <c r="AC105" s="118"/>
      <c r="AD105" s="118"/>
      <c r="AE105" s="118"/>
      <c r="AF105" s="118"/>
      <c r="AG105" s="118"/>
      <c r="AH105" s="118"/>
      <c r="AI105" s="118"/>
      <c r="AJ105" s="118"/>
      <c r="AK105" s="118"/>
      <c r="AL105" s="118"/>
      <c r="AM105" s="118"/>
      <c r="AN105" s="118"/>
      <c r="AO105" s="118"/>
      <c r="AP105" s="118"/>
      <c r="AQ105" s="118"/>
      <c r="AR105" s="118"/>
      <c r="AS105" s="118"/>
      <c r="AT105" s="118"/>
      <c r="AU105" s="118"/>
      <c r="AV105" s="118"/>
      <c r="AW105" s="118"/>
      <c r="AX105" s="118"/>
      <c r="AY105" s="118"/>
      <c r="AZ105" s="118"/>
      <c r="BA105" s="118"/>
      <c r="BB105" s="118"/>
      <c r="BC105" s="118"/>
      <c r="BD105" s="138" t="str">
        <f>C104</f>
        <v xml:space="preserve">Příplatek za stržení povrchu mazaniny tl. 12 cm </v>
      </c>
      <c r="BE105" s="118"/>
      <c r="BF105" s="118"/>
      <c r="BG105" s="118"/>
      <c r="BH105" s="118"/>
      <c r="BI105" s="118"/>
    </row>
    <row r="106" spans="1:104" x14ac:dyDescent="0.2">
      <c r="A106" s="129"/>
      <c r="B106" s="130"/>
      <c r="C106" s="191" t="s">
        <v>178</v>
      </c>
      <c r="D106" s="192"/>
      <c r="E106" s="133">
        <v>0.85</v>
      </c>
      <c r="F106" s="134"/>
      <c r="G106" s="135"/>
      <c r="H106" s="136"/>
      <c r="I106" s="131"/>
      <c r="J106" s="137"/>
      <c r="K106" s="131"/>
      <c r="M106" s="132" t="s">
        <v>178</v>
      </c>
      <c r="O106" s="118"/>
      <c r="Z106" s="118"/>
      <c r="AA106" s="118"/>
      <c r="AB106" s="118"/>
      <c r="AC106" s="118"/>
      <c r="AD106" s="118"/>
      <c r="AE106" s="118"/>
      <c r="AF106" s="118"/>
      <c r="AG106" s="118"/>
      <c r="AH106" s="118"/>
      <c r="AI106" s="118"/>
      <c r="AJ106" s="118"/>
      <c r="AK106" s="118"/>
      <c r="AL106" s="118"/>
      <c r="AM106" s="118"/>
      <c r="AN106" s="118"/>
      <c r="AO106" s="118"/>
      <c r="AP106" s="118"/>
      <c r="AQ106" s="118"/>
      <c r="AR106" s="118"/>
      <c r="AS106" s="118"/>
      <c r="AT106" s="118"/>
      <c r="AU106" s="118"/>
      <c r="AV106" s="118"/>
      <c r="AW106" s="118"/>
      <c r="AX106" s="118"/>
      <c r="AY106" s="118"/>
      <c r="AZ106" s="118"/>
      <c r="BA106" s="118"/>
      <c r="BB106" s="118"/>
      <c r="BC106" s="118"/>
      <c r="BD106" s="138" t="str">
        <f>C105</f>
        <v>M.č.3.09 podkladní beton: 0,10*8,50</v>
      </c>
      <c r="BE106" s="118"/>
      <c r="BF106" s="118"/>
      <c r="BG106" s="118"/>
      <c r="BH106" s="118"/>
      <c r="BI106" s="118"/>
    </row>
    <row r="107" spans="1:104" ht="22.5" x14ac:dyDescent="0.2">
      <c r="A107" s="119">
        <v>40</v>
      </c>
      <c r="B107" s="120" t="s">
        <v>183</v>
      </c>
      <c r="C107" s="121" t="s">
        <v>184</v>
      </c>
      <c r="D107" s="122" t="s">
        <v>72</v>
      </c>
      <c r="E107" s="123">
        <v>5.1999999999999998E-3</v>
      </c>
      <c r="F107" s="124">
        <v>0</v>
      </c>
      <c r="G107" s="125">
        <f>E107*F107</f>
        <v>0</v>
      </c>
      <c r="H107" s="126">
        <v>1.0662499999999999</v>
      </c>
      <c r="I107" s="127">
        <f>E107*H107</f>
        <v>5.5444999999999991E-3</v>
      </c>
      <c r="J107" s="126">
        <v>0</v>
      </c>
      <c r="K107" s="127">
        <f>E107*J107</f>
        <v>0</v>
      </c>
      <c r="O107" s="118"/>
      <c r="Z107" s="118"/>
      <c r="AA107" s="118">
        <v>1</v>
      </c>
      <c r="AB107" s="118">
        <v>1</v>
      </c>
      <c r="AC107" s="118">
        <v>1</v>
      </c>
      <c r="AD107" s="118"/>
      <c r="AE107" s="118"/>
      <c r="AF107" s="118"/>
      <c r="AG107" s="118"/>
      <c r="AH107" s="118"/>
      <c r="AI107" s="118"/>
      <c r="AJ107" s="118"/>
      <c r="AK107" s="118"/>
      <c r="AL107" s="118"/>
      <c r="AM107" s="118"/>
      <c r="AN107" s="118"/>
      <c r="AO107" s="118"/>
      <c r="AP107" s="118"/>
      <c r="AQ107" s="118"/>
      <c r="AR107" s="118"/>
      <c r="AS107" s="118"/>
      <c r="AT107" s="118"/>
      <c r="AU107" s="118"/>
      <c r="AV107" s="118"/>
      <c r="AW107" s="118"/>
      <c r="AX107" s="118"/>
      <c r="AY107" s="118"/>
      <c r="AZ107" s="128">
        <f>G107</f>
        <v>0</v>
      </c>
      <c r="BA107" s="118"/>
      <c r="BB107" s="118"/>
      <c r="BC107" s="118"/>
      <c r="BD107" s="118"/>
      <c r="BE107" s="118"/>
      <c r="BF107" s="118"/>
      <c r="BG107" s="118"/>
      <c r="BH107" s="118"/>
      <c r="BI107" s="118"/>
      <c r="CA107" s="118">
        <v>1</v>
      </c>
      <c r="CB107" s="118">
        <v>1</v>
      </c>
      <c r="CZ107" s="81">
        <v>1</v>
      </c>
    </row>
    <row r="108" spans="1:104" ht="25.5" x14ac:dyDescent="0.2">
      <c r="A108" s="129"/>
      <c r="B108" s="130"/>
      <c r="C108" s="191" t="s">
        <v>185</v>
      </c>
      <c r="D108" s="192"/>
      <c r="E108" s="133">
        <v>2.5999999999999999E-3</v>
      </c>
      <c r="F108" s="134"/>
      <c r="G108" s="135"/>
      <c r="H108" s="136"/>
      <c r="I108" s="131"/>
      <c r="J108" s="137"/>
      <c r="K108" s="131"/>
      <c r="M108" s="132" t="s">
        <v>185</v>
      </c>
      <c r="O108" s="118"/>
      <c r="Z108" s="118"/>
      <c r="AA108" s="118"/>
      <c r="AB108" s="118"/>
      <c r="AC108" s="118"/>
      <c r="AD108" s="118"/>
      <c r="AE108" s="118"/>
      <c r="AF108" s="118"/>
      <c r="AG108" s="118"/>
      <c r="AH108" s="118"/>
      <c r="AI108" s="118"/>
      <c r="AJ108" s="118"/>
      <c r="AK108" s="118"/>
      <c r="AL108" s="118"/>
      <c r="AM108" s="118"/>
      <c r="AN108" s="118"/>
      <c r="AO108" s="118"/>
      <c r="AP108" s="118"/>
      <c r="AQ108" s="118"/>
      <c r="AR108" s="118"/>
      <c r="AS108" s="118"/>
      <c r="AT108" s="118"/>
      <c r="AU108" s="118"/>
      <c r="AV108" s="118"/>
      <c r="AW108" s="118"/>
      <c r="AX108" s="118"/>
      <c r="AY108" s="118"/>
      <c r="AZ108" s="118"/>
      <c r="BA108" s="118"/>
      <c r="BB108" s="118"/>
      <c r="BC108" s="118"/>
      <c r="BD108" s="138" t="str">
        <f>C107</f>
        <v>Výztuž mazanin svařovanou sítí průměr drátu  6,0, oka 150/150 mm KH20</v>
      </c>
      <c r="BE108" s="118"/>
      <c r="BF108" s="118"/>
      <c r="BG108" s="118"/>
      <c r="BH108" s="118"/>
      <c r="BI108" s="118"/>
    </row>
    <row r="109" spans="1:104" x14ac:dyDescent="0.2">
      <c r="A109" s="129"/>
      <c r="B109" s="130"/>
      <c r="C109" s="191" t="s">
        <v>186</v>
      </c>
      <c r="D109" s="192"/>
      <c r="E109" s="133">
        <v>2.5999999999999999E-3</v>
      </c>
      <c r="F109" s="134"/>
      <c r="G109" s="135"/>
      <c r="H109" s="136"/>
      <c r="I109" s="131"/>
      <c r="J109" s="137"/>
      <c r="K109" s="131"/>
      <c r="M109" s="132" t="s">
        <v>186</v>
      </c>
      <c r="O109" s="118"/>
      <c r="Z109" s="118"/>
      <c r="AA109" s="118"/>
      <c r="AB109" s="118"/>
      <c r="AC109" s="118"/>
      <c r="AD109" s="118"/>
      <c r="AE109" s="118"/>
      <c r="AF109" s="118"/>
      <c r="AG109" s="118"/>
      <c r="AH109" s="118"/>
      <c r="AI109" s="118"/>
      <c r="AJ109" s="118"/>
      <c r="AK109" s="118"/>
      <c r="AL109" s="118"/>
      <c r="AM109" s="118"/>
      <c r="AN109" s="118"/>
      <c r="AO109" s="118"/>
      <c r="AP109" s="118"/>
      <c r="AQ109" s="118"/>
      <c r="AR109" s="118"/>
      <c r="AS109" s="118"/>
      <c r="AT109" s="118"/>
      <c r="AU109" s="118"/>
      <c r="AV109" s="118"/>
      <c r="AW109" s="118"/>
      <c r="AX109" s="118"/>
      <c r="AY109" s="118"/>
      <c r="AZ109" s="118"/>
      <c r="BA109" s="118"/>
      <c r="BB109" s="118"/>
      <c r="BC109" s="118"/>
      <c r="BD109" s="138" t="str">
        <f>C108</f>
        <v>M.č.3.09 podkladní beton: 0,10*8,50*3,03/1000</v>
      </c>
      <c r="BE109" s="118"/>
      <c r="BF109" s="118"/>
      <c r="BG109" s="118"/>
      <c r="BH109" s="118"/>
      <c r="BI109" s="118"/>
    </row>
    <row r="110" spans="1:104" x14ac:dyDescent="0.2">
      <c r="A110" s="139" t="s">
        <v>50</v>
      </c>
      <c r="B110" s="140" t="s">
        <v>173</v>
      </c>
      <c r="C110" s="141" t="s">
        <v>174</v>
      </c>
      <c r="D110" s="142"/>
      <c r="E110" s="143"/>
      <c r="F110" s="143"/>
      <c r="G110" s="144">
        <f>SUM(G98:G109)</f>
        <v>0</v>
      </c>
      <c r="H110" s="145"/>
      <c r="I110" s="144">
        <f>SUM(I98:I109)</f>
        <v>4.3150444999999999</v>
      </c>
      <c r="J110" s="146"/>
      <c r="K110" s="144">
        <f>SUM(K98:K109)</f>
        <v>0</v>
      </c>
      <c r="O110" s="118"/>
      <c r="X110" s="147">
        <f>K110</f>
        <v>0</v>
      </c>
      <c r="Y110" s="147">
        <f>I110</f>
        <v>4.3150444999999999</v>
      </c>
      <c r="Z110" s="128">
        <f>G110</f>
        <v>0</v>
      </c>
      <c r="AA110" s="118"/>
      <c r="AB110" s="118"/>
      <c r="AC110" s="118"/>
      <c r="AD110" s="118"/>
      <c r="AE110" s="118"/>
      <c r="AF110" s="118"/>
      <c r="AG110" s="118"/>
      <c r="AH110" s="118"/>
      <c r="AI110" s="118"/>
      <c r="AJ110" s="118"/>
      <c r="AK110" s="118"/>
      <c r="AL110" s="118"/>
      <c r="AM110" s="118"/>
      <c r="AN110" s="118"/>
      <c r="AO110" s="118"/>
      <c r="AP110" s="118"/>
      <c r="AQ110" s="118"/>
      <c r="AR110" s="118"/>
      <c r="AS110" s="118"/>
      <c r="AT110" s="118"/>
      <c r="AU110" s="118"/>
      <c r="AV110" s="118"/>
      <c r="AW110" s="118"/>
      <c r="AX110" s="118"/>
      <c r="AY110" s="118"/>
      <c r="AZ110" s="118"/>
      <c r="BA110" s="148"/>
      <c r="BB110" s="148"/>
      <c r="BC110" s="148"/>
      <c r="BD110" s="148"/>
      <c r="BE110" s="148"/>
      <c r="BF110" s="148"/>
      <c r="BG110" s="118"/>
      <c r="BH110" s="118"/>
      <c r="BI110" s="118"/>
    </row>
    <row r="111" spans="1:104" ht="14.25" customHeight="1" x14ac:dyDescent="0.2">
      <c r="A111" s="108" t="s">
        <v>46</v>
      </c>
      <c r="B111" s="109" t="s">
        <v>187</v>
      </c>
      <c r="C111" s="110" t="s">
        <v>188</v>
      </c>
      <c r="D111" s="111"/>
      <c r="E111" s="112"/>
      <c r="F111" s="112"/>
      <c r="G111" s="113"/>
      <c r="H111" s="114"/>
      <c r="I111" s="115"/>
      <c r="J111" s="116"/>
      <c r="K111" s="117"/>
      <c r="O111" s="118"/>
    </row>
    <row r="112" spans="1:104" ht="22.5" x14ac:dyDescent="0.2">
      <c r="A112" s="119">
        <v>41</v>
      </c>
      <c r="B112" s="120" t="s">
        <v>189</v>
      </c>
      <c r="C112" s="121" t="s">
        <v>190</v>
      </c>
      <c r="D112" s="122" t="s">
        <v>49</v>
      </c>
      <c r="E112" s="123">
        <v>18</v>
      </c>
      <c r="F112" s="124">
        <v>0</v>
      </c>
      <c r="G112" s="125">
        <f>E112*F112</f>
        <v>0</v>
      </c>
      <c r="H112" s="126">
        <v>0</v>
      </c>
      <c r="I112" s="127">
        <f>E112*H112</f>
        <v>0</v>
      </c>
      <c r="J112" s="126">
        <v>-0.1275</v>
      </c>
      <c r="K112" s="127">
        <f>E112*J112</f>
        <v>-2.2949999999999999</v>
      </c>
      <c r="O112" s="118"/>
      <c r="Z112" s="118"/>
      <c r="AA112" s="118">
        <v>1</v>
      </c>
      <c r="AB112" s="118">
        <v>1</v>
      </c>
      <c r="AC112" s="118">
        <v>1</v>
      </c>
      <c r="AD112" s="118"/>
      <c r="AE112" s="118"/>
      <c r="AF112" s="118"/>
      <c r="AG112" s="118"/>
      <c r="AH112" s="118"/>
      <c r="AI112" s="118"/>
      <c r="AJ112" s="118"/>
      <c r="AK112" s="118"/>
      <c r="AL112" s="118"/>
      <c r="AM112" s="118"/>
      <c r="AN112" s="118"/>
      <c r="AO112" s="118"/>
      <c r="AP112" s="118"/>
      <c r="AQ112" s="118"/>
      <c r="AR112" s="118"/>
      <c r="AS112" s="118"/>
      <c r="AT112" s="118"/>
      <c r="AU112" s="118"/>
      <c r="AV112" s="118"/>
      <c r="AW112" s="118"/>
      <c r="AX112" s="118"/>
      <c r="AY112" s="118"/>
      <c r="AZ112" s="128">
        <f>G112</f>
        <v>0</v>
      </c>
      <c r="BA112" s="118"/>
      <c r="BB112" s="118"/>
      <c r="BC112" s="118"/>
      <c r="BD112" s="118"/>
      <c r="BE112" s="118"/>
      <c r="BF112" s="118"/>
      <c r="BG112" s="118"/>
      <c r="BH112" s="118"/>
      <c r="BI112" s="118"/>
      <c r="CA112" s="118">
        <v>1</v>
      </c>
      <c r="CB112" s="118">
        <v>1</v>
      </c>
      <c r="CZ112" s="81">
        <v>1</v>
      </c>
    </row>
    <row r="113" spans="1:104" x14ac:dyDescent="0.2">
      <c r="A113" s="129"/>
      <c r="B113" s="130"/>
      <c r="C113" s="193" t="s">
        <v>191</v>
      </c>
      <c r="D113" s="194"/>
      <c r="E113" s="194"/>
      <c r="F113" s="194"/>
      <c r="G113" s="195"/>
      <c r="I113" s="131"/>
      <c r="K113" s="131"/>
      <c r="L113" s="132" t="s">
        <v>191</v>
      </c>
      <c r="O113" s="118"/>
      <c r="Z113" s="118"/>
      <c r="AA113" s="118"/>
      <c r="AB113" s="118"/>
      <c r="AC113" s="118"/>
      <c r="AD113" s="118"/>
      <c r="AE113" s="118"/>
      <c r="AF113" s="118"/>
      <c r="AG113" s="118"/>
      <c r="AH113" s="118"/>
      <c r="AI113" s="118"/>
      <c r="AJ113" s="118"/>
      <c r="AK113" s="118"/>
      <c r="AL113" s="118"/>
      <c r="AM113" s="118"/>
      <c r="AN113" s="118"/>
      <c r="AO113" s="118"/>
      <c r="AP113" s="118"/>
      <c r="AQ113" s="118"/>
      <c r="AR113" s="118"/>
      <c r="AS113" s="118"/>
      <c r="AT113" s="118"/>
      <c r="AU113" s="118"/>
      <c r="AV113" s="118"/>
      <c r="AW113" s="118"/>
      <c r="AX113" s="118"/>
      <c r="AY113" s="118"/>
      <c r="AZ113" s="118"/>
      <c r="BA113" s="118"/>
      <c r="BB113" s="118"/>
      <c r="BC113" s="118"/>
      <c r="BD113" s="118"/>
      <c r="BE113" s="118"/>
      <c r="BF113" s="118"/>
      <c r="BG113" s="118"/>
      <c r="BH113" s="118"/>
      <c r="BI113" s="118"/>
    </row>
    <row r="114" spans="1:104" x14ac:dyDescent="0.2">
      <c r="A114" s="129"/>
      <c r="B114" s="130"/>
      <c r="C114" s="191" t="s">
        <v>192</v>
      </c>
      <c r="D114" s="192"/>
      <c r="E114" s="133">
        <v>18</v>
      </c>
      <c r="F114" s="134"/>
      <c r="G114" s="135"/>
      <c r="H114" s="136"/>
      <c r="I114" s="131"/>
      <c r="J114" s="137"/>
      <c r="K114" s="131"/>
      <c r="M114" s="132" t="s">
        <v>192</v>
      </c>
      <c r="O114" s="118"/>
      <c r="Z114" s="118"/>
      <c r="AA114" s="118"/>
      <c r="AB114" s="118"/>
      <c r="AC114" s="118"/>
      <c r="AD114" s="118"/>
      <c r="AE114" s="118"/>
      <c r="AF114" s="118"/>
      <c r="AG114" s="118"/>
      <c r="AH114" s="118"/>
      <c r="AI114" s="118"/>
      <c r="AJ114" s="118"/>
      <c r="AK114" s="118"/>
      <c r="AL114" s="118"/>
      <c r="AM114" s="118"/>
      <c r="AN114" s="118"/>
      <c r="AO114" s="118"/>
      <c r="AP114" s="118"/>
      <c r="AQ114" s="118"/>
      <c r="AR114" s="118"/>
      <c r="AS114" s="118"/>
      <c r="AT114" s="118"/>
      <c r="AU114" s="118"/>
      <c r="AV114" s="118"/>
      <c r="AW114" s="118"/>
      <c r="AX114" s="118"/>
      <c r="AY114" s="118"/>
      <c r="AZ114" s="118"/>
      <c r="BA114" s="118"/>
      <c r="BB114" s="118"/>
      <c r="BC114" s="118"/>
      <c r="BD114" s="138" t="str">
        <f>C113</f>
        <v>Ochrana podzemního vedení CETIN dle dokladové části PD.</v>
      </c>
      <c r="BE114" s="118"/>
      <c r="BF114" s="118"/>
      <c r="BG114" s="118"/>
      <c r="BH114" s="118"/>
      <c r="BI114" s="118"/>
    </row>
    <row r="115" spans="1:104" ht="22.5" x14ac:dyDescent="0.2">
      <c r="A115" s="119">
        <v>42</v>
      </c>
      <c r="B115" s="120" t="s">
        <v>193</v>
      </c>
      <c r="C115" s="121" t="s">
        <v>194</v>
      </c>
      <c r="D115" s="122" t="s">
        <v>49</v>
      </c>
      <c r="E115" s="123">
        <v>18</v>
      </c>
      <c r="F115" s="124">
        <v>0</v>
      </c>
      <c r="G115" s="125">
        <f>E115*F115</f>
        <v>0</v>
      </c>
      <c r="H115" s="126">
        <v>0</v>
      </c>
      <c r="I115" s="127">
        <f>E115*H115</f>
        <v>0</v>
      </c>
      <c r="J115" s="126">
        <v>-0.11</v>
      </c>
      <c r="K115" s="127">
        <f>E115*J115</f>
        <v>-1.98</v>
      </c>
      <c r="O115" s="118"/>
      <c r="Z115" s="118"/>
      <c r="AA115" s="118">
        <v>1</v>
      </c>
      <c r="AB115" s="118">
        <v>1</v>
      </c>
      <c r="AC115" s="118">
        <v>1</v>
      </c>
      <c r="AD115" s="118"/>
      <c r="AE115" s="118"/>
      <c r="AF115" s="118"/>
      <c r="AG115" s="118"/>
      <c r="AH115" s="118"/>
      <c r="AI115" s="118"/>
      <c r="AJ115" s="118"/>
      <c r="AK115" s="118"/>
      <c r="AL115" s="118"/>
      <c r="AM115" s="118"/>
      <c r="AN115" s="118"/>
      <c r="AO115" s="118"/>
      <c r="AP115" s="118"/>
      <c r="AQ115" s="118"/>
      <c r="AR115" s="118"/>
      <c r="AS115" s="118"/>
      <c r="AT115" s="118"/>
      <c r="AU115" s="118"/>
      <c r="AV115" s="118"/>
      <c r="AW115" s="118"/>
      <c r="AX115" s="118"/>
      <c r="AY115" s="118"/>
      <c r="AZ115" s="128">
        <f>G115</f>
        <v>0</v>
      </c>
      <c r="BA115" s="118"/>
      <c r="BB115" s="118"/>
      <c r="BC115" s="118"/>
      <c r="BD115" s="118"/>
      <c r="BE115" s="118"/>
      <c r="BF115" s="118"/>
      <c r="BG115" s="118"/>
      <c r="BH115" s="118"/>
      <c r="BI115" s="118"/>
      <c r="CA115" s="118">
        <v>1</v>
      </c>
      <c r="CB115" s="118">
        <v>1</v>
      </c>
      <c r="CZ115" s="81">
        <v>1</v>
      </c>
    </row>
    <row r="116" spans="1:104" x14ac:dyDescent="0.2">
      <c r="A116" s="129"/>
      <c r="B116" s="130"/>
      <c r="C116" s="193" t="s">
        <v>191</v>
      </c>
      <c r="D116" s="194"/>
      <c r="E116" s="194"/>
      <c r="F116" s="194"/>
      <c r="G116" s="195"/>
      <c r="I116" s="131"/>
      <c r="K116" s="131"/>
      <c r="L116" s="132" t="s">
        <v>191</v>
      </c>
      <c r="O116" s="118"/>
      <c r="Z116" s="118"/>
      <c r="AA116" s="118"/>
      <c r="AB116" s="118"/>
      <c r="AC116" s="118"/>
      <c r="AD116" s="118"/>
      <c r="AE116" s="118"/>
      <c r="AF116" s="118"/>
      <c r="AG116" s="118"/>
      <c r="AH116" s="118"/>
      <c r="AI116" s="118"/>
      <c r="AJ116" s="118"/>
      <c r="AK116" s="118"/>
      <c r="AL116" s="118"/>
      <c r="AM116" s="118"/>
      <c r="AN116" s="118"/>
      <c r="AO116" s="118"/>
      <c r="AP116" s="118"/>
      <c r="AQ116" s="118"/>
      <c r="AR116" s="118"/>
      <c r="AS116" s="118"/>
      <c r="AT116" s="118"/>
      <c r="AU116" s="118"/>
      <c r="AV116" s="118"/>
      <c r="AW116" s="118"/>
      <c r="AX116" s="118"/>
      <c r="AY116" s="118"/>
      <c r="AZ116" s="118"/>
      <c r="BA116" s="118"/>
      <c r="BB116" s="118"/>
      <c r="BC116" s="118"/>
      <c r="BD116" s="118"/>
      <c r="BE116" s="118"/>
      <c r="BF116" s="118"/>
      <c r="BG116" s="118"/>
      <c r="BH116" s="118"/>
      <c r="BI116" s="118"/>
    </row>
    <row r="117" spans="1:104" x14ac:dyDescent="0.2">
      <c r="A117" s="129"/>
      <c r="B117" s="130"/>
      <c r="C117" s="191" t="s">
        <v>192</v>
      </c>
      <c r="D117" s="192"/>
      <c r="E117" s="133">
        <v>18</v>
      </c>
      <c r="F117" s="134"/>
      <c r="G117" s="135"/>
      <c r="H117" s="136"/>
      <c r="I117" s="131"/>
      <c r="J117" s="137"/>
      <c r="K117" s="131"/>
      <c r="M117" s="132" t="s">
        <v>192</v>
      </c>
      <c r="O117" s="118"/>
      <c r="Z117" s="118"/>
      <c r="AA117" s="118"/>
      <c r="AB117" s="118"/>
      <c r="AC117" s="118"/>
      <c r="AD117" s="118"/>
      <c r="AE117" s="118"/>
      <c r="AF117" s="118"/>
      <c r="AG117" s="118"/>
      <c r="AH117" s="118"/>
      <c r="AI117" s="118"/>
      <c r="AJ117" s="118"/>
      <c r="AK117" s="118"/>
      <c r="AL117" s="118"/>
      <c r="AM117" s="118"/>
      <c r="AN117" s="118"/>
      <c r="AO117" s="118"/>
      <c r="AP117" s="118"/>
      <c r="AQ117" s="118"/>
      <c r="AR117" s="118"/>
      <c r="AS117" s="118"/>
      <c r="AT117" s="118"/>
      <c r="AU117" s="118"/>
      <c r="AV117" s="118"/>
      <c r="AW117" s="118"/>
      <c r="AX117" s="118"/>
      <c r="AY117" s="118"/>
      <c r="AZ117" s="118"/>
      <c r="BA117" s="118"/>
      <c r="BB117" s="118"/>
      <c r="BC117" s="118"/>
      <c r="BD117" s="138" t="str">
        <f>C116</f>
        <v>Ochrana podzemního vedení CETIN dle dokladové části PD.</v>
      </c>
      <c r="BE117" s="118"/>
      <c r="BF117" s="118"/>
      <c r="BG117" s="118"/>
      <c r="BH117" s="118"/>
      <c r="BI117" s="118"/>
    </row>
    <row r="118" spans="1:104" ht="22.5" x14ac:dyDescent="0.2">
      <c r="A118" s="119">
        <v>43</v>
      </c>
      <c r="B118" s="120" t="s">
        <v>195</v>
      </c>
      <c r="C118" s="121" t="s">
        <v>196</v>
      </c>
      <c r="D118" s="122" t="s">
        <v>49</v>
      </c>
      <c r="E118" s="123">
        <v>18</v>
      </c>
      <c r="F118" s="124">
        <v>0</v>
      </c>
      <c r="G118" s="125">
        <f>E118*F118</f>
        <v>0</v>
      </c>
      <c r="H118" s="126">
        <v>8.3500000000000005E-2</v>
      </c>
      <c r="I118" s="127">
        <f>E118*H118</f>
        <v>1.5030000000000001</v>
      </c>
      <c r="J118" s="126">
        <v>0</v>
      </c>
      <c r="K118" s="127">
        <f>E118*J118</f>
        <v>0</v>
      </c>
      <c r="O118" s="118"/>
      <c r="Z118" s="118"/>
      <c r="AA118" s="118">
        <v>1</v>
      </c>
      <c r="AB118" s="118">
        <v>1</v>
      </c>
      <c r="AC118" s="118">
        <v>1</v>
      </c>
      <c r="AD118" s="118"/>
      <c r="AE118" s="118"/>
      <c r="AF118" s="118"/>
      <c r="AG118" s="118"/>
      <c r="AH118" s="118"/>
      <c r="AI118" s="118"/>
      <c r="AJ118" s="118"/>
      <c r="AK118" s="118"/>
      <c r="AL118" s="118"/>
      <c r="AM118" s="118"/>
      <c r="AN118" s="118"/>
      <c r="AO118" s="118"/>
      <c r="AP118" s="118"/>
      <c r="AQ118" s="118"/>
      <c r="AR118" s="118"/>
      <c r="AS118" s="118"/>
      <c r="AT118" s="118"/>
      <c r="AU118" s="118"/>
      <c r="AV118" s="118"/>
      <c r="AW118" s="118"/>
      <c r="AX118" s="118"/>
      <c r="AY118" s="118"/>
      <c r="AZ118" s="128">
        <f>G118</f>
        <v>0</v>
      </c>
      <c r="BA118" s="118"/>
      <c r="BB118" s="118"/>
      <c r="BC118" s="118"/>
      <c r="BD118" s="118"/>
      <c r="BE118" s="118"/>
      <c r="BF118" s="118"/>
      <c r="BG118" s="118"/>
      <c r="BH118" s="118"/>
      <c r="BI118" s="118"/>
      <c r="CA118" s="118">
        <v>1</v>
      </c>
      <c r="CB118" s="118">
        <v>1</v>
      </c>
      <c r="CZ118" s="81">
        <v>1</v>
      </c>
    </row>
    <row r="119" spans="1:104" x14ac:dyDescent="0.2">
      <c r="A119" s="129"/>
      <c r="B119" s="130"/>
      <c r="C119" s="193" t="s">
        <v>191</v>
      </c>
      <c r="D119" s="194"/>
      <c r="E119" s="194"/>
      <c r="F119" s="194"/>
      <c r="G119" s="195"/>
      <c r="I119" s="131"/>
      <c r="K119" s="131"/>
      <c r="L119" s="132" t="s">
        <v>191</v>
      </c>
      <c r="O119" s="118"/>
      <c r="Z119" s="118"/>
      <c r="AA119" s="118"/>
      <c r="AB119" s="118"/>
      <c r="AC119" s="118"/>
      <c r="AD119" s="118"/>
      <c r="AE119" s="118"/>
      <c r="AF119" s="118"/>
      <c r="AG119" s="118"/>
      <c r="AH119" s="118"/>
      <c r="AI119" s="118"/>
      <c r="AJ119" s="118"/>
      <c r="AK119" s="118"/>
      <c r="AL119" s="118"/>
      <c r="AM119" s="118"/>
      <c r="AN119" s="118"/>
      <c r="AO119" s="118"/>
      <c r="AP119" s="118"/>
      <c r="AQ119" s="118"/>
      <c r="AR119" s="118"/>
      <c r="AS119" s="118"/>
      <c r="AT119" s="118"/>
      <c r="AU119" s="118"/>
      <c r="AV119" s="118"/>
      <c r="AW119" s="118"/>
      <c r="AX119" s="118"/>
      <c r="AY119" s="118"/>
      <c r="AZ119" s="118"/>
      <c r="BA119" s="118"/>
      <c r="BB119" s="118"/>
      <c r="BC119" s="118"/>
      <c r="BD119" s="118"/>
      <c r="BE119" s="118"/>
      <c r="BF119" s="118"/>
      <c r="BG119" s="118"/>
      <c r="BH119" s="118"/>
      <c r="BI119" s="118"/>
    </row>
    <row r="120" spans="1:104" x14ac:dyDescent="0.2">
      <c r="A120" s="129"/>
      <c r="B120" s="130"/>
      <c r="C120" s="191" t="s">
        <v>192</v>
      </c>
      <c r="D120" s="192"/>
      <c r="E120" s="133">
        <v>18</v>
      </c>
      <c r="F120" s="134"/>
      <c r="G120" s="135"/>
      <c r="H120" s="136"/>
      <c r="I120" s="131"/>
      <c r="J120" s="137"/>
      <c r="K120" s="131"/>
      <c r="M120" s="132" t="s">
        <v>192</v>
      </c>
      <c r="O120" s="118"/>
      <c r="Z120" s="118"/>
      <c r="AA120" s="118"/>
      <c r="AB120" s="118"/>
      <c r="AC120" s="118"/>
      <c r="AD120" s="118"/>
      <c r="AE120" s="118"/>
      <c r="AF120" s="118"/>
      <c r="AG120" s="118"/>
      <c r="AH120" s="118"/>
      <c r="AI120" s="118"/>
      <c r="AJ120" s="118"/>
      <c r="AK120" s="118"/>
      <c r="AL120" s="118"/>
      <c r="AM120" s="118"/>
      <c r="AN120" s="118"/>
      <c r="AO120" s="118"/>
      <c r="AP120" s="118"/>
      <c r="AQ120" s="118"/>
      <c r="AR120" s="118"/>
      <c r="AS120" s="118"/>
      <c r="AT120" s="118"/>
      <c r="AU120" s="118"/>
      <c r="AV120" s="118"/>
      <c r="AW120" s="118"/>
      <c r="AX120" s="118"/>
      <c r="AY120" s="118"/>
      <c r="AZ120" s="118"/>
      <c r="BA120" s="118"/>
      <c r="BB120" s="118"/>
      <c r="BC120" s="118"/>
      <c r="BD120" s="138" t="str">
        <f>C119</f>
        <v>Ochrana podzemního vedení CETIN dle dokladové části PD.</v>
      </c>
      <c r="BE120" s="118"/>
      <c r="BF120" s="118"/>
      <c r="BG120" s="118"/>
      <c r="BH120" s="118"/>
      <c r="BI120" s="118"/>
    </row>
    <row r="121" spans="1:104" x14ac:dyDescent="0.2">
      <c r="A121" s="139" t="s">
        <v>50</v>
      </c>
      <c r="B121" s="140" t="s">
        <v>187</v>
      </c>
      <c r="C121" s="141" t="s">
        <v>188</v>
      </c>
      <c r="D121" s="142"/>
      <c r="E121" s="143"/>
      <c r="F121" s="143"/>
      <c r="G121" s="144">
        <f>SUM(G111:G120)</f>
        <v>0</v>
      </c>
      <c r="H121" s="145"/>
      <c r="I121" s="144">
        <f>SUM(I111:I120)</f>
        <v>1.5030000000000001</v>
      </c>
      <c r="J121" s="146"/>
      <c r="K121" s="144">
        <f>SUM(K111:K120)</f>
        <v>-4.2750000000000004</v>
      </c>
      <c r="O121" s="118"/>
      <c r="X121" s="147">
        <f>K121</f>
        <v>-4.2750000000000004</v>
      </c>
      <c r="Y121" s="147">
        <f>I121</f>
        <v>1.5030000000000001</v>
      </c>
      <c r="Z121" s="128">
        <f>G121</f>
        <v>0</v>
      </c>
      <c r="AA121" s="118"/>
      <c r="AB121" s="118"/>
      <c r="AC121" s="118"/>
      <c r="AD121" s="118"/>
      <c r="AE121" s="118"/>
      <c r="AF121" s="118"/>
      <c r="AG121" s="118"/>
      <c r="AH121" s="118"/>
      <c r="AI121" s="118"/>
      <c r="AJ121" s="118"/>
      <c r="AK121" s="118"/>
      <c r="AL121" s="118"/>
      <c r="AM121" s="118"/>
      <c r="AN121" s="118"/>
      <c r="AO121" s="118"/>
      <c r="AP121" s="118"/>
      <c r="AQ121" s="118"/>
      <c r="AR121" s="118"/>
      <c r="AS121" s="118"/>
      <c r="AT121" s="118"/>
      <c r="AU121" s="118"/>
      <c r="AV121" s="118"/>
      <c r="AW121" s="118"/>
      <c r="AX121" s="118"/>
      <c r="AY121" s="118"/>
      <c r="AZ121" s="118"/>
      <c r="BA121" s="148"/>
      <c r="BB121" s="148"/>
      <c r="BC121" s="148"/>
      <c r="BD121" s="148"/>
      <c r="BE121" s="148"/>
      <c r="BF121" s="148"/>
      <c r="BG121" s="118"/>
      <c r="BH121" s="118"/>
      <c r="BI121" s="118"/>
    </row>
    <row r="122" spans="1:104" ht="14.25" customHeight="1" x14ac:dyDescent="0.2">
      <c r="A122" s="108" t="s">
        <v>46</v>
      </c>
      <c r="B122" s="109" t="s">
        <v>197</v>
      </c>
      <c r="C122" s="110" t="s">
        <v>198</v>
      </c>
      <c r="D122" s="111"/>
      <c r="E122" s="112"/>
      <c r="F122" s="112"/>
      <c r="G122" s="113"/>
      <c r="H122" s="114"/>
      <c r="I122" s="115"/>
      <c r="J122" s="116"/>
      <c r="K122" s="117"/>
      <c r="O122" s="118"/>
    </row>
    <row r="123" spans="1:104" ht="22.5" x14ac:dyDescent="0.2">
      <c r="A123" s="119">
        <v>44</v>
      </c>
      <c r="B123" s="120" t="s">
        <v>199</v>
      </c>
      <c r="C123" s="121" t="s">
        <v>200</v>
      </c>
      <c r="D123" s="122" t="s">
        <v>49</v>
      </c>
      <c r="E123" s="123">
        <v>150</v>
      </c>
      <c r="F123" s="124">
        <v>0</v>
      </c>
      <c r="G123" s="125">
        <f>E123*F123</f>
        <v>0</v>
      </c>
      <c r="H123" s="126">
        <v>0</v>
      </c>
      <c r="I123" s="127">
        <f>E123*H123</f>
        <v>0</v>
      </c>
      <c r="J123" s="126">
        <v>0</v>
      </c>
      <c r="K123" s="127">
        <f>E123*J123</f>
        <v>0</v>
      </c>
      <c r="O123" s="118"/>
      <c r="Z123" s="118"/>
      <c r="AA123" s="118">
        <v>1</v>
      </c>
      <c r="AB123" s="118">
        <v>1</v>
      </c>
      <c r="AC123" s="118">
        <v>1</v>
      </c>
      <c r="AD123" s="118"/>
      <c r="AE123" s="118"/>
      <c r="AF123" s="118"/>
      <c r="AG123" s="118"/>
      <c r="AH123" s="118"/>
      <c r="AI123" s="118"/>
      <c r="AJ123" s="118"/>
      <c r="AK123" s="118"/>
      <c r="AL123" s="118"/>
      <c r="AM123" s="118"/>
      <c r="AN123" s="118"/>
      <c r="AO123" s="118"/>
      <c r="AP123" s="118"/>
      <c r="AQ123" s="118"/>
      <c r="AR123" s="118"/>
      <c r="AS123" s="118"/>
      <c r="AT123" s="118"/>
      <c r="AU123" s="118"/>
      <c r="AV123" s="118"/>
      <c r="AW123" s="118"/>
      <c r="AX123" s="118"/>
      <c r="AY123" s="118"/>
      <c r="AZ123" s="128">
        <f>G123</f>
        <v>0</v>
      </c>
      <c r="BA123" s="118"/>
      <c r="BB123" s="118"/>
      <c r="BC123" s="118"/>
      <c r="BD123" s="118"/>
      <c r="BE123" s="118"/>
      <c r="BF123" s="118"/>
      <c r="BG123" s="118"/>
      <c r="BH123" s="118"/>
      <c r="BI123" s="118"/>
      <c r="CA123" s="118">
        <v>1</v>
      </c>
      <c r="CB123" s="118">
        <v>1</v>
      </c>
      <c r="CZ123" s="81">
        <v>1</v>
      </c>
    </row>
    <row r="124" spans="1:104" x14ac:dyDescent="0.2">
      <c r="A124" s="129"/>
      <c r="B124" s="130"/>
      <c r="C124" s="191" t="s">
        <v>201</v>
      </c>
      <c r="D124" s="192"/>
      <c r="E124" s="133">
        <v>150</v>
      </c>
      <c r="F124" s="134"/>
      <c r="G124" s="135"/>
      <c r="H124" s="136"/>
      <c r="I124" s="131"/>
      <c r="J124" s="137"/>
      <c r="K124" s="131"/>
      <c r="M124" s="132" t="s">
        <v>201</v>
      </c>
      <c r="O124" s="118"/>
      <c r="Z124" s="118"/>
      <c r="AA124" s="118"/>
      <c r="AB124" s="118"/>
      <c r="AC124" s="118"/>
      <c r="AD124" s="118"/>
      <c r="AE124" s="118"/>
      <c r="AF124" s="118"/>
      <c r="AG124" s="118"/>
      <c r="AH124" s="118"/>
      <c r="AI124" s="118"/>
      <c r="AJ124" s="118"/>
      <c r="AK124" s="118"/>
      <c r="AL124" s="118"/>
      <c r="AM124" s="118"/>
      <c r="AN124" s="118"/>
      <c r="AO124" s="118"/>
      <c r="AP124" s="118"/>
      <c r="AQ124" s="118"/>
      <c r="AR124" s="118"/>
      <c r="AS124" s="118"/>
      <c r="AT124" s="118"/>
      <c r="AU124" s="118"/>
      <c r="AV124" s="118"/>
      <c r="AW124" s="118"/>
      <c r="AX124" s="118"/>
      <c r="AY124" s="118"/>
      <c r="AZ124" s="118"/>
      <c r="BA124" s="118"/>
      <c r="BB124" s="118"/>
      <c r="BC124" s="118"/>
      <c r="BD124" s="138" t="str">
        <f>C123</f>
        <v xml:space="preserve">Očištění konstrukcí od porostu na ostních plochách </v>
      </c>
      <c r="BE124" s="118"/>
      <c r="BF124" s="118"/>
      <c r="BG124" s="118"/>
      <c r="BH124" s="118"/>
      <c r="BI124" s="118"/>
    </row>
    <row r="125" spans="1:104" x14ac:dyDescent="0.2">
      <c r="A125" s="119">
        <v>45</v>
      </c>
      <c r="B125" s="120" t="s">
        <v>202</v>
      </c>
      <c r="C125" s="121" t="s">
        <v>203</v>
      </c>
      <c r="D125" s="122" t="s">
        <v>49</v>
      </c>
      <c r="E125" s="123">
        <v>8.4939999999999998</v>
      </c>
      <c r="F125" s="124">
        <v>0</v>
      </c>
      <c r="G125" s="125">
        <f>E125*F125</f>
        <v>0</v>
      </c>
      <c r="H125" s="126">
        <v>6.7000000000000002E-4</v>
      </c>
      <c r="I125" s="127">
        <f>E125*H125</f>
        <v>5.69098E-3</v>
      </c>
      <c r="J125" s="126">
        <v>-0.13100000000000001</v>
      </c>
      <c r="K125" s="127">
        <f>E125*J125</f>
        <v>-1.112714</v>
      </c>
      <c r="O125" s="118"/>
      <c r="Z125" s="118"/>
      <c r="AA125" s="118">
        <v>1</v>
      </c>
      <c r="AB125" s="118">
        <v>1</v>
      </c>
      <c r="AC125" s="118">
        <v>1</v>
      </c>
      <c r="AD125" s="118"/>
      <c r="AE125" s="118"/>
      <c r="AF125" s="118"/>
      <c r="AG125" s="118"/>
      <c r="AH125" s="118"/>
      <c r="AI125" s="118"/>
      <c r="AJ125" s="118"/>
      <c r="AK125" s="118"/>
      <c r="AL125" s="118"/>
      <c r="AM125" s="118"/>
      <c r="AN125" s="118"/>
      <c r="AO125" s="118"/>
      <c r="AP125" s="118"/>
      <c r="AQ125" s="118"/>
      <c r="AR125" s="118"/>
      <c r="AS125" s="118"/>
      <c r="AT125" s="118"/>
      <c r="AU125" s="118"/>
      <c r="AV125" s="118"/>
      <c r="AW125" s="118"/>
      <c r="AX125" s="118"/>
      <c r="AY125" s="118"/>
      <c r="AZ125" s="128">
        <f>G125</f>
        <v>0</v>
      </c>
      <c r="BA125" s="118"/>
      <c r="BB125" s="118"/>
      <c r="BC125" s="118"/>
      <c r="BD125" s="118"/>
      <c r="BE125" s="118"/>
      <c r="BF125" s="118"/>
      <c r="BG125" s="118"/>
      <c r="BH125" s="118"/>
      <c r="BI125" s="118"/>
      <c r="CA125" s="118">
        <v>1</v>
      </c>
      <c r="CB125" s="118">
        <v>1</v>
      </c>
      <c r="CZ125" s="81">
        <v>1</v>
      </c>
    </row>
    <row r="126" spans="1:104" x14ac:dyDescent="0.2">
      <c r="A126" s="129"/>
      <c r="B126" s="130"/>
      <c r="C126" s="191" t="s">
        <v>204</v>
      </c>
      <c r="D126" s="192"/>
      <c r="E126" s="133">
        <v>8.4939999999999998</v>
      </c>
      <c r="F126" s="134"/>
      <c r="G126" s="135"/>
      <c r="H126" s="136"/>
      <c r="I126" s="131"/>
      <c r="J126" s="137"/>
      <c r="K126" s="131"/>
      <c r="M126" s="132" t="s">
        <v>204</v>
      </c>
      <c r="O126" s="118"/>
      <c r="Z126" s="118"/>
      <c r="AA126" s="118"/>
      <c r="AB126" s="118"/>
      <c r="AC126" s="118"/>
      <c r="AD126" s="118"/>
      <c r="AE126" s="118"/>
      <c r="AF126" s="118"/>
      <c r="AG126" s="118"/>
      <c r="AH126" s="118"/>
      <c r="AI126" s="118"/>
      <c r="AJ126" s="118"/>
      <c r="AK126" s="118"/>
      <c r="AL126" s="118"/>
      <c r="AM126" s="118"/>
      <c r="AN126" s="118"/>
      <c r="AO126" s="118"/>
      <c r="AP126" s="118"/>
      <c r="AQ126" s="118"/>
      <c r="AR126" s="118"/>
      <c r="AS126" s="118"/>
      <c r="AT126" s="118"/>
      <c r="AU126" s="118"/>
      <c r="AV126" s="118"/>
      <c r="AW126" s="118"/>
      <c r="AX126" s="118"/>
      <c r="AY126" s="118"/>
      <c r="AZ126" s="118"/>
      <c r="BA126" s="118"/>
      <c r="BB126" s="118"/>
      <c r="BC126" s="118"/>
      <c r="BD126" s="138" t="str">
        <f>C125</f>
        <v xml:space="preserve">Bourání příček cihelných tl. 10 cm </v>
      </c>
      <c r="BE126" s="118"/>
      <c r="BF126" s="118"/>
      <c r="BG126" s="118"/>
      <c r="BH126" s="118"/>
      <c r="BI126" s="118"/>
    </row>
    <row r="127" spans="1:104" x14ac:dyDescent="0.2">
      <c r="A127" s="119">
        <v>46</v>
      </c>
      <c r="B127" s="120" t="s">
        <v>205</v>
      </c>
      <c r="C127" s="121" t="s">
        <v>206</v>
      </c>
      <c r="D127" s="122" t="s">
        <v>49</v>
      </c>
      <c r="E127" s="123">
        <v>6.4169999999999998</v>
      </c>
      <c r="F127" s="124">
        <v>0</v>
      </c>
      <c r="G127" s="125">
        <f>E127*F127</f>
        <v>0</v>
      </c>
      <c r="H127" s="126">
        <v>6.7000000000000002E-4</v>
      </c>
      <c r="I127" s="127">
        <f>E127*H127</f>
        <v>4.2993900000000002E-3</v>
      </c>
      <c r="J127" s="126">
        <v>-0.26100000000000001</v>
      </c>
      <c r="K127" s="127">
        <f>E127*J127</f>
        <v>-1.6748369999999999</v>
      </c>
      <c r="O127" s="118"/>
      <c r="Z127" s="118"/>
      <c r="AA127" s="118">
        <v>1</v>
      </c>
      <c r="AB127" s="118">
        <v>1</v>
      </c>
      <c r="AC127" s="118">
        <v>1</v>
      </c>
      <c r="AD127" s="118"/>
      <c r="AE127" s="118"/>
      <c r="AF127" s="118"/>
      <c r="AG127" s="118"/>
      <c r="AH127" s="118"/>
      <c r="AI127" s="118"/>
      <c r="AJ127" s="118"/>
      <c r="AK127" s="118"/>
      <c r="AL127" s="118"/>
      <c r="AM127" s="118"/>
      <c r="AN127" s="118"/>
      <c r="AO127" s="118"/>
      <c r="AP127" s="118"/>
      <c r="AQ127" s="118"/>
      <c r="AR127" s="118"/>
      <c r="AS127" s="118"/>
      <c r="AT127" s="118"/>
      <c r="AU127" s="118"/>
      <c r="AV127" s="118"/>
      <c r="AW127" s="118"/>
      <c r="AX127" s="118"/>
      <c r="AY127" s="118"/>
      <c r="AZ127" s="128">
        <f>G127</f>
        <v>0</v>
      </c>
      <c r="BA127" s="118"/>
      <c r="BB127" s="118"/>
      <c r="BC127" s="118"/>
      <c r="BD127" s="118"/>
      <c r="BE127" s="118"/>
      <c r="BF127" s="118"/>
      <c r="BG127" s="118"/>
      <c r="BH127" s="118"/>
      <c r="BI127" s="118"/>
      <c r="CA127" s="118">
        <v>1</v>
      </c>
      <c r="CB127" s="118">
        <v>1</v>
      </c>
      <c r="CZ127" s="81">
        <v>1</v>
      </c>
    </row>
    <row r="128" spans="1:104" x14ac:dyDescent="0.2">
      <c r="A128" s="129"/>
      <c r="B128" s="130"/>
      <c r="C128" s="191" t="s">
        <v>207</v>
      </c>
      <c r="D128" s="192"/>
      <c r="E128" s="133">
        <v>6.4169999999999998</v>
      </c>
      <c r="F128" s="134"/>
      <c r="G128" s="135"/>
      <c r="H128" s="136"/>
      <c r="I128" s="131"/>
      <c r="J128" s="137"/>
      <c r="K128" s="131"/>
      <c r="M128" s="132" t="s">
        <v>207</v>
      </c>
      <c r="O128" s="118"/>
      <c r="Z128" s="118"/>
      <c r="AA128" s="118"/>
      <c r="AB128" s="118"/>
      <c r="AC128" s="118"/>
      <c r="AD128" s="118"/>
      <c r="AE128" s="118"/>
      <c r="AF128" s="118"/>
      <c r="AG128" s="118"/>
      <c r="AH128" s="118"/>
      <c r="AI128" s="118"/>
      <c r="AJ128" s="118"/>
      <c r="AK128" s="118"/>
      <c r="AL128" s="118"/>
      <c r="AM128" s="118"/>
      <c r="AN128" s="118"/>
      <c r="AO128" s="118"/>
      <c r="AP128" s="118"/>
      <c r="AQ128" s="118"/>
      <c r="AR128" s="118"/>
      <c r="AS128" s="118"/>
      <c r="AT128" s="118"/>
      <c r="AU128" s="118"/>
      <c r="AV128" s="118"/>
      <c r="AW128" s="118"/>
      <c r="AX128" s="118"/>
      <c r="AY128" s="118"/>
      <c r="AZ128" s="118"/>
      <c r="BA128" s="118"/>
      <c r="BB128" s="118"/>
      <c r="BC128" s="118"/>
      <c r="BD128" s="138" t="str">
        <f>C127</f>
        <v xml:space="preserve">Bourání příček cihelných tl. 15 cm </v>
      </c>
      <c r="BE128" s="118"/>
      <c r="BF128" s="118"/>
      <c r="BG128" s="118"/>
      <c r="BH128" s="118"/>
      <c r="BI128" s="118"/>
    </row>
    <row r="129" spans="1:104" ht="22.5" x14ac:dyDescent="0.2">
      <c r="A129" s="119">
        <v>47</v>
      </c>
      <c r="B129" s="120" t="s">
        <v>208</v>
      </c>
      <c r="C129" s="121" t="s">
        <v>209</v>
      </c>
      <c r="D129" s="122" t="s">
        <v>49</v>
      </c>
      <c r="E129" s="123">
        <v>14.954800000000001</v>
      </c>
      <c r="F129" s="124">
        <v>0</v>
      </c>
      <c r="G129" s="125">
        <f>E129*F129</f>
        <v>0</v>
      </c>
      <c r="H129" s="126">
        <v>3.3E-4</v>
      </c>
      <c r="I129" s="127">
        <f>E129*H129</f>
        <v>4.9350840000000002E-3</v>
      </c>
      <c r="J129" s="126">
        <v>-1.223E-2</v>
      </c>
      <c r="K129" s="127">
        <f>E129*J129</f>
        <v>-0.18289720400000001</v>
      </c>
      <c r="O129" s="118"/>
      <c r="Z129" s="118"/>
      <c r="AA129" s="118">
        <v>1</v>
      </c>
      <c r="AB129" s="118">
        <v>1</v>
      </c>
      <c r="AC129" s="118">
        <v>1</v>
      </c>
      <c r="AD129" s="118"/>
      <c r="AE129" s="118"/>
      <c r="AF129" s="118"/>
      <c r="AG129" s="118"/>
      <c r="AH129" s="118"/>
      <c r="AI129" s="118"/>
      <c r="AJ129" s="118"/>
      <c r="AK129" s="118"/>
      <c r="AL129" s="118"/>
      <c r="AM129" s="118"/>
      <c r="AN129" s="118"/>
      <c r="AO129" s="118"/>
      <c r="AP129" s="118"/>
      <c r="AQ129" s="118"/>
      <c r="AR129" s="118"/>
      <c r="AS129" s="118"/>
      <c r="AT129" s="118"/>
      <c r="AU129" s="118"/>
      <c r="AV129" s="118"/>
      <c r="AW129" s="118"/>
      <c r="AX129" s="118"/>
      <c r="AY129" s="118"/>
      <c r="AZ129" s="128">
        <f>G129</f>
        <v>0</v>
      </c>
      <c r="BA129" s="118"/>
      <c r="BB129" s="118"/>
      <c r="BC129" s="118"/>
      <c r="BD129" s="118"/>
      <c r="BE129" s="118"/>
      <c r="BF129" s="118"/>
      <c r="BG129" s="118"/>
      <c r="BH129" s="118"/>
      <c r="BI129" s="118"/>
      <c r="CA129" s="118">
        <v>1</v>
      </c>
      <c r="CB129" s="118">
        <v>1</v>
      </c>
      <c r="CZ129" s="81">
        <v>1</v>
      </c>
    </row>
    <row r="130" spans="1:104" x14ac:dyDescent="0.2">
      <c r="A130" s="129"/>
      <c r="B130" s="130"/>
      <c r="C130" s="191" t="s">
        <v>210</v>
      </c>
      <c r="D130" s="192"/>
      <c r="E130" s="133">
        <v>14.954800000000001</v>
      </c>
      <c r="F130" s="134"/>
      <c r="G130" s="135"/>
      <c r="H130" s="136"/>
      <c r="I130" s="131"/>
      <c r="J130" s="137"/>
      <c r="K130" s="131"/>
      <c r="M130" s="132" t="s">
        <v>210</v>
      </c>
      <c r="O130" s="118"/>
      <c r="Z130" s="118"/>
      <c r="AA130" s="118"/>
      <c r="AB130" s="118"/>
      <c r="AC130" s="118"/>
      <c r="AD130" s="118"/>
      <c r="AE130" s="118"/>
      <c r="AF130" s="118"/>
      <c r="AG130" s="118"/>
      <c r="AH130" s="118"/>
      <c r="AI130" s="118"/>
      <c r="AJ130" s="118"/>
      <c r="AK130" s="118"/>
      <c r="AL130" s="118"/>
      <c r="AM130" s="118"/>
      <c r="AN130" s="118"/>
      <c r="AO130" s="118"/>
      <c r="AP130" s="118"/>
      <c r="AQ130" s="118"/>
      <c r="AR130" s="118"/>
      <c r="AS130" s="118"/>
      <c r="AT130" s="118"/>
      <c r="AU130" s="118"/>
      <c r="AV130" s="118"/>
      <c r="AW130" s="118"/>
      <c r="AX130" s="118"/>
      <c r="AY130" s="118"/>
      <c r="AZ130" s="118"/>
      <c r="BA130" s="118"/>
      <c r="BB130" s="118"/>
      <c r="BC130" s="118"/>
      <c r="BD130" s="138" t="str">
        <f>C129</f>
        <v xml:space="preserve">DMTZ SDK předstěny, 1x kov.kce, 1x oplášť.12,5 mm </v>
      </c>
      <c r="BE130" s="118"/>
      <c r="BF130" s="118"/>
      <c r="BG130" s="118"/>
      <c r="BH130" s="118"/>
      <c r="BI130" s="118"/>
    </row>
    <row r="131" spans="1:104" x14ac:dyDescent="0.2">
      <c r="A131" s="119">
        <v>48</v>
      </c>
      <c r="B131" s="120" t="s">
        <v>211</v>
      </c>
      <c r="C131" s="121" t="s">
        <v>212</v>
      </c>
      <c r="D131" s="122" t="s">
        <v>49</v>
      </c>
      <c r="E131" s="123">
        <v>0.98499999999999999</v>
      </c>
      <c r="F131" s="124">
        <v>0</v>
      </c>
      <c r="G131" s="125">
        <f>E131*F131</f>
        <v>0</v>
      </c>
      <c r="H131" s="126">
        <v>6.7000000000000002E-4</v>
      </c>
      <c r="I131" s="127">
        <f>E131*H131</f>
        <v>6.5994999999999997E-4</v>
      </c>
      <c r="J131" s="126">
        <v>-5.5E-2</v>
      </c>
      <c r="K131" s="127">
        <f>E131*J131</f>
        <v>-5.4175000000000001E-2</v>
      </c>
      <c r="O131" s="118"/>
      <c r="Z131" s="118"/>
      <c r="AA131" s="118">
        <v>1</v>
      </c>
      <c r="AB131" s="118">
        <v>1</v>
      </c>
      <c r="AC131" s="118">
        <v>1</v>
      </c>
      <c r="AD131" s="118"/>
      <c r="AE131" s="118"/>
      <c r="AF131" s="118"/>
      <c r="AG131" s="118"/>
      <c r="AH131" s="118"/>
      <c r="AI131" s="118"/>
      <c r="AJ131" s="118"/>
      <c r="AK131" s="118"/>
      <c r="AL131" s="118"/>
      <c r="AM131" s="118"/>
      <c r="AN131" s="118"/>
      <c r="AO131" s="118"/>
      <c r="AP131" s="118"/>
      <c r="AQ131" s="118"/>
      <c r="AR131" s="118"/>
      <c r="AS131" s="118"/>
      <c r="AT131" s="118"/>
      <c r="AU131" s="118"/>
      <c r="AV131" s="118"/>
      <c r="AW131" s="118"/>
      <c r="AX131" s="118"/>
      <c r="AY131" s="118"/>
      <c r="AZ131" s="128">
        <f>G131</f>
        <v>0</v>
      </c>
      <c r="BA131" s="118"/>
      <c r="BB131" s="118"/>
      <c r="BC131" s="118"/>
      <c r="BD131" s="118"/>
      <c r="BE131" s="118"/>
      <c r="BF131" s="118"/>
      <c r="BG131" s="118"/>
      <c r="BH131" s="118"/>
      <c r="BI131" s="118"/>
      <c r="CA131" s="118">
        <v>1</v>
      </c>
      <c r="CB131" s="118">
        <v>1</v>
      </c>
      <c r="CZ131" s="81">
        <v>1</v>
      </c>
    </row>
    <row r="132" spans="1:104" x14ac:dyDescent="0.2">
      <c r="A132" s="129"/>
      <c r="B132" s="130"/>
      <c r="C132" s="191" t="s">
        <v>213</v>
      </c>
      <c r="D132" s="192"/>
      <c r="E132" s="133">
        <v>0.66500000000000004</v>
      </c>
      <c r="F132" s="134"/>
      <c r="G132" s="135"/>
      <c r="H132" s="136"/>
      <c r="I132" s="131"/>
      <c r="J132" s="137"/>
      <c r="K132" s="131"/>
      <c r="M132" s="132" t="s">
        <v>213</v>
      </c>
      <c r="O132" s="118"/>
      <c r="Z132" s="118"/>
      <c r="AA132" s="118"/>
      <c r="AB132" s="118"/>
      <c r="AC132" s="118"/>
      <c r="AD132" s="118"/>
      <c r="AE132" s="118"/>
      <c r="AF132" s="118"/>
      <c r="AG132" s="118"/>
      <c r="AH132" s="118"/>
      <c r="AI132" s="118"/>
      <c r="AJ132" s="118"/>
      <c r="AK132" s="118"/>
      <c r="AL132" s="118"/>
      <c r="AM132" s="118"/>
      <c r="AN132" s="118"/>
      <c r="AO132" s="118"/>
      <c r="AP132" s="118"/>
      <c r="AQ132" s="118"/>
      <c r="AR132" s="118"/>
      <c r="AS132" s="118"/>
      <c r="AT132" s="118"/>
      <c r="AU132" s="118"/>
      <c r="AV132" s="118"/>
      <c r="AW132" s="118"/>
      <c r="AX132" s="118"/>
      <c r="AY132" s="118"/>
      <c r="AZ132" s="118"/>
      <c r="BA132" s="118"/>
      <c r="BB132" s="118"/>
      <c r="BC132" s="118"/>
      <c r="BD132" s="138" t="str">
        <f>C131</f>
        <v xml:space="preserve">Bourání příček ze skleněných tvárnic tl. 10 cm </v>
      </c>
      <c r="BE132" s="118"/>
      <c r="BF132" s="118"/>
      <c r="BG132" s="118"/>
      <c r="BH132" s="118"/>
      <c r="BI132" s="118"/>
    </row>
    <row r="133" spans="1:104" x14ac:dyDescent="0.2">
      <c r="A133" s="129"/>
      <c r="B133" s="130"/>
      <c r="C133" s="191" t="s">
        <v>214</v>
      </c>
      <c r="D133" s="192"/>
      <c r="E133" s="133">
        <v>0.32</v>
      </c>
      <c r="F133" s="134"/>
      <c r="G133" s="135"/>
      <c r="H133" s="136"/>
      <c r="I133" s="131"/>
      <c r="J133" s="137"/>
      <c r="K133" s="131"/>
      <c r="M133" s="132" t="s">
        <v>214</v>
      </c>
      <c r="O133" s="118"/>
      <c r="Z133" s="118"/>
      <c r="AA133" s="118"/>
      <c r="AB133" s="118"/>
      <c r="AC133" s="118"/>
      <c r="AD133" s="118"/>
      <c r="AE133" s="118"/>
      <c r="AF133" s="118"/>
      <c r="AG133" s="118"/>
      <c r="AH133" s="118"/>
      <c r="AI133" s="118"/>
      <c r="AJ133" s="118"/>
      <c r="AK133" s="118"/>
      <c r="AL133" s="118"/>
      <c r="AM133" s="118"/>
      <c r="AN133" s="118"/>
      <c r="AO133" s="118"/>
      <c r="AP133" s="118"/>
      <c r="AQ133" s="118"/>
      <c r="AR133" s="118"/>
      <c r="AS133" s="118"/>
      <c r="AT133" s="118"/>
      <c r="AU133" s="118"/>
      <c r="AV133" s="118"/>
      <c r="AW133" s="118"/>
      <c r="AX133" s="118"/>
      <c r="AY133" s="118"/>
      <c r="AZ133" s="118"/>
      <c r="BA133" s="118"/>
      <c r="BB133" s="118"/>
      <c r="BC133" s="118"/>
      <c r="BD133" s="138" t="str">
        <f>C132</f>
        <v>1.PP: 0,95*0,70</v>
      </c>
      <c r="BE133" s="118"/>
      <c r="BF133" s="118"/>
      <c r="BG133" s="118"/>
      <c r="BH133" s="118"/>
      <c r="BI133" s="118"/>
    </row>
    <row r="134" spans="1:104" ht="22.5" x14ac:dyDescent="0.2">
      <c r="A134" s="119">
        <v>49</v>
      </c>
      <c r="B134" s="120" t="s">
        <v>215</v>
      </c>
      <c r="C134" s="121" t="s">
        <v>216</v>
      </c>
      <c r="D134" s="122" t="s">
        <v>49</v>
      </c>
      <c r="E134" s="123">
        <v>21.061800000000002</v>
      </c>
      <c r="F134" s="124">
        <v>0</v>
      </c>
      <c r="G134" s="125">
        <f>E134*F134</f>
        <v>0</v>
      </c>
      <c r="H134" s="126">
        <v>6.7000000000000002E-4</v>
      </c>
      <c r="I134" s="127">
        <f>E134*H134</f>
        <v>1.4111406000000002E-2</v>
      </c>
      <c r="J134" s="126">
        <v>-0.113</v>
      </c>
      <c r="K134" s="127">
        <f>E134*J134</f>
        <v>-2.3799834000000004</v>
      </c>
      <c r="O134" s="118"/>
      <c r="Z134" s="118"/>
      <c r="AA134" s="118">
        <v>1</v>
      </c>
      <c r="AB134" s="118">
        <v>1</v>
      </c>
      <c r="AC134" s="118">
        <v>1</v>
      </c>
      <c r="AD134" s="118"/>
      <c r="AE134" s="118"/>
      <c r="AF134" s="118"/>
      <c r="AG134" s="118"/>
      <c r="AH134" s="118"/>
      <c r="AI134" s="118"/>
      <c r="AJ134" s="118"/>
      <c r="AK134" s="118"/>
      <c r="AL134" s="118"/>
      <c r="AM134" s="118"/>
      <c r="AN134" s="118"/>
      <c r="AO134" s="118"/>
      <c r="AP134" s="118"/>
      <c r="AQ134" s="118"/>
      <c r="AR134" s="118"/>
      <c r="AS134" s="118"/>
      <c r="AT134" s="118"/>
      <c r="AU134" s="118"/>
      <c r="AV134" s="118"/>
      <c r="AW134" s="118"/>
      <c r="AX134" s="118"/>
      <c r="AY134" s="118"/>
      <c r="AZ134" s="128">
        <f>G134</f>
        <v>0</v>
      </c>
      <c r="BA134" s="118"/>
      <c r="BB134" s="118"/>
      <c r="BC134" s="118"/>
      <c r="BD134" s="118"/>
      <c r="BE134" s="118"/>
      <c r="BF134" s="118"/>
      <c r="BG134" s="118"/>
      <c r="BH134" s="118"/>
      <c r="BI134" s="118"/>
      <c r="CA134" s="118">
        <v>1</v>
      </c>
      <c r="CB134" s="118">
        <v>1</v>
      </c>
      <c r="CZ134" s="81">
        <v>1</v>
      </c>
    </row>
    <row r="135" spans="1:104" x14ac:dyDescent="0.2">
      <c r="A135" s="129"/>
      <c r="B135" s="130"/>
      <c r="C135" s="191" t="s">
        <v>217</v>
      </c>
      <c r="D135" s="192"/>
      <c r="E135" s="133">
        <v>21.061800000000002</v>
      </c>
      <c r="F135" s="134"/>
      <c r="G135" s="135"/>
      <c r="H135" s="136"/>
      <c r="I135" s="131"/>
      <c r="J135" s="137"/>
      <c r="K135" s="131"/>
      <c r="M135" s="132" t="s">
        <v>217</v>
      </c>
      <c r="O135" s="118"/>
      <c r="Z135" s="118"/>
      <c r="AA135" s="118"/>
      <c r="AB135" s="118"/>
      <c r="AC135" s="118"/>
      <c r="AD135" s="118"/>
      <c r="AE135" s="118"/>
      <c r="AF135" s="118"/>
      <c r="AG135" s="118"/>
      <c r="AH135" s="118"/>
      <c r="AI135" s="118"/>
      <c r="AJ135" s="118"/>
      <c r="AK135" s="118"/>
      <c r="AL135" s="118"/>
      <c r="AM135" s="118"/>
      <c r="AN135" s="118"/>
      <c r="AO135" s="118"/>
      <c r="AP135" s="118"/>
      <c r="AQ135" s="118"/>
      <c r="AR135" s="118"/>
      <c r="AS135" s="118"/>
      <c r="AT135" s="118"/>
      <c r="AU135" s="118"/>
      <c r="AV135" s="118"/>
      <c r="AW135" s="118"/>
      <c r="AX135" s="118"/>
      <c r="AY135" s="118"/>
      <c r="AZ135" s="118"/>
      <c r="BA135" s="118"/>
      <c r="BB135" s="118"/>
      <c r="BC135" s="118"/>
      <c r="BD135" s="138" t="str">
        <f>C134</f>
        <v xml:space="preserve">Bourání příček z plynosilikátu a siporexu tl.15 cm </v>
      </c>
      <c r="BE135" s="118"/>
      <c r="BF135" s="118"/>
      <c r="BG135" s="118"/>
      <c r="BH135" s="118"/>
      <c r="BI135" s="118"/>
    </row>
    <row r="136" spans="1:104" ht="22.5" x14ac:dyDescent="0.2">
      <c r="A136" s="119">
        <v>50</v>
      </c>
      <c r="B136" s="120" t="s">
        <v>218</v>
      </c>
      <c r="C136" s="121" t="s">
        <v>219</v>
      </c>
      <c r="D136" s="122" t="s">
        <v>49</v>
      </c>
      <c r="E136" s="123">
        <v>14.346500000000001</v>
      </c>
      <c r="F136" s="124">
        <v>0</v>
      </c>
      <c r="G136" s="125">
        <f>E136*F136</f>
        <v>0</v>
      </c>
      <c r="H136" s="126">
        <v>6.7000000000000002E-4</v>
      </c>
      <c r="I136" s="127">
        <f>E136*H136</f>
        <v>9.6121550000000007E-3</v>
      </c>
      <c r="J136" s="126">
        <v>-0.113</v>
      </c>
      <c r="K136" s="127">
        <f>E136*J136</f>
        <v>-1.6211545000000001</v>
      </c>
      <c r="O136" s="118"/>
      <c r="Z136" s="118"/>
      <c r="AA136" s="118">
        <v>1</v>
      </c>
      <c r="AB136" s="118">
        <v>1</v>
      </c>
      <c r="AC136" s="118">
        <v>1</v>
      </c>
      <c r="AD136" s="118"/>
      <c r="AE136" s="118"/>
      <c r="AF136" s="118"/>
      <c r="AG136" s="118"/>
      <c r="AH136" s="118"/>
      <c r="AI136" s="118"/>
      <c r="AJ136" s="118"/>
      <c r="AK136" s="118"/>
      <c r="AL136" s="118"/>
      <c r="AM136" s="118"/>
      <c r="AN136" s="118"/>
      <c r="AO136" s="118"/>
      <c r="AP136" s="118"/>
      <c r="AQ136" s="118"/>
      <c r="AR136" s="118"/>
      <c r="AS136" s="118"/>
      <c r="AT136" s="118"/>
      <c r="AU136" s="118"/>
      <c r="AV136" s="118"/>
      <c r="AW136" s="118"/>
      <c r="AX136" s="118"/>
      <c r="AY136" s="118"/>
      <c r="AZ136" s="128">
        <f>G136</f>
        <v>0</v>
      </c>
      <c r="BA136" s="118"/>
      <c r="BB136" s="118"/>
      <c r="BC136" s="118"/>
      <c r="BD136" s="118"/>
      <c r="BE136" s="118"/>
      <c r="BF136" s="118"/>
      <c r="BG136" s="118"/>
      <c r="BH136" s="118"/>
      <c r="BI136" s="118"/>
      <c r="CA136" s="118">
        <v>1</v>
      </c>
      <c r="CB136" s="118">
        <v>1</v>
      </c>
      <c r="CZ136" s="81">
        <v>1</v>
      </c>
    </row>
    <row r="137" spans="1:104" x14ac:dyDescent="0.2">
      <c r="A137" s="129"/>
      <c r="B137" s="130"/>
      <c r="C137" s="193" t="s">
        <v>220</v>
      </c>
      <c r="D137" s="194"/>
      <c r="E137" s="194"/>
      <c r="F137" s="194"/>
      <c r="G137" s="195"/>
      <c r="I137" s="131"/>
      <c r="K137" s="131"/>
      <c r="L137" s="132" t="s">
        <v>220</v>
      </c>
      <c r="O137" s="118"/>
      <c r="Z137" s="118"/>
      <c r="AA137" s="118"/>
      <c r="AB137" s="118"/>
      <c r="AC137" s="118"/>
      <c r="AD137" s="118"/>
      <c r="AE137" s="118"/>
      <c r="AF137" s="118"/>
      <c r="AG137" s="118"/>
      <c r="AH137" s="118"/>
      <c r="AI137" s="118"/>
      <c r="AJ137" s="118"/>
      <c r="AK137" s="118"/>
      <c r="AL137" s="118"/>
      <c r="AM137" s="118"/>
      <c r="AN137" s="118"/>
      <c r="AO137" s="118"/>
      <c r="AP137" s="118"/>
      <c r="AQ137" s="118"/>
      <c r="AR137" s="118"/>
      <c r="AS137" s="118"/>
      <c r="AT137" s="118"/>
      <c r="AU137" s="118"/>
      <c r="AV137" s="118"/>
      <c r="AW137" s="118"/>
      <c r="AX137" s="118"/>
      <c r="AY137" s="118"/>
      <c r="AZ137" s="118"/>
      <c r="BA137" s="118"/>
      <c r="BB137" s="118"/>
      <c r="BC137" s="118"/>
      <c r="BD137" s="118"/>
      <c r="BE137" s="118"/>
      <c r="BF137" s="118"/>
      <c r="BG137" s="118"/>
      <c r="BH137" s="118"/>
      <c r="BI137" s="118"/>
    </row>
    <row r="138" spans="1:104" x14ac:dyDescent="0.2">
      <c r="A138" s="129"/>
      <c r="B138" s="130"/>
      <c r="C138" s="191" t="s">
        <v>221</v>
      </c>
      <c r="D138" s="192"/>
      <c r="E138" s="133">
        <v>14.346500000000001</v>
      </c>
      <c r="F138" s="134"/>
      <c r="G138" s="135"/>
      <c r="H138" s="136"/>
      <c r="I138" s="131"/>
      <c r="J138" s="137"/>
      <c r="K138" s="131"/>
      <c r="M138" s="132" t="s">
        <v>221</v>
      </c>
      <c r="O138" s="118"/>
      <c r="Z138" s="118"/>
      <c r="AA138" s="118"/>
      <c r="AB138" s="118"/>
      <c r="AC138" s="118"/>
      <c r="AD138" s="118"/>
      <c r="AE138" s="118"/>
      <c r="AF138" s="118"/>
      <c r="AG138" s="118"/>
      <c r="AH138" s="118"/>
      <c r="AI138" s="118"/>
      <c r="AJ138" s="118"/>
      <c r="AK138" s="118"/>
      <c r="AL138" s="118"/>
      <c r="AM138" s="118"/>
      <c r="AN138" s="118"/>
      <c r="AO138" s="118"/>
      <c r="AP138" s="118"/>
      <c r="AQ138" s="118"/>
      <c r="AR138" s="118"/>
      <c r="AS138" s="118"/>
      <c r="AT138" s="118"/>
      <c r="AU138" s="118"/>
      <c r="AV138" s="118"/>
      <c r="AW138" s="118"/>
      <c r="AX138" s="118"/>
      <c r="AY138" s="118"/>
      <c r="AZ138" s="118"/>
      <c r="BA138" s="118"/>
      <c r="BB138" s="118"/>
      <c r="BC138" s="118"/>
      <c r="BD138" s="138" t="str">
        <f>C137</f>
        <v>Položka není v ceníku RTS</v>
      </c>
      <c r="BE138" s="118"/>
      <c r="BF138" s="118"/>
      <c r="BG138" s="118"/>
      <c r="BH138" s="118"/>
      <c r="BI138" s="118"/>
    </row>
    <row r="139" spans="1:104" x14ac:dyDescent="0.2">
      <c r="A139" s="119">
        <v>51</v>
      </c>
      <c r="B139" s="120" t="s">
        <v>222</v>
      </c>
      <c r="C139" s="121" t="s">
        <v>223</v>
      </c>
      <c r="D139" s="122" t="s">
        <v>49</v>
      </c>
      <c r="E139" s="123">
        <v>8.7739999999999991</v>
      </c>
      <c r="F139" s="124">
        <v>0</v>
      </c>
      <c r="G139" s="125">
        <f>E139*F139</f>
        <v>0</v>
      </c>
      <c r="H139" s="126">
        <v>6.7000000000000002E-4</v>
      </c>
      <c r="I139" s="127">
        <f>E139*H139</f>
        <v>5.8785799999999996E-3</v>
      </c>
      <c r="J139" s="126">
        <v>-0.113</v>
      </c>
      <c r="K139" s="127">
        <f>E139*J139</f>
        <v>-0.99146199999999995</v>
      </c>
      <c r="O139" s="118"/>
      <c r="Z139" s="118"/>
      <c r="AA139" s="118">
        <v>1</v>
      </c>
      <c r="AB139" s="118">
        <v>1</v>
      </c>
      <c r="AC139" s="118">
        <v>1</v>
      </c>
      <c r="AD139" s="118"/>
      <c r="AE139" s="118"/>
      <c r="AF139" s="118"/>
      <c r="AG139" s="118"/>
      <c r="AH139" s="118"/>
      <c r="AI139" s="118"/>
      <c r="AJ139" s="118"/>
      <c r="AK139" s="118"/>
      <c r="AL139" s="118"/>
      <c r="AM139" s="118"/>
      <c r="AN139" s="118"/>
      <c r="AO139" s="118"/>
      <c r="AP139" s="118"/>
      <c r="AQ139" s="118"/>
      <c r="AR139" s="118"/>
      <c r="AS139" s="118"/>
      <c r="AT139" s="118"/>
      <c r="AU139" s="118"/>
      <c r="AV139" s="118"/>
      <c r="AW139" s="118"/>
      <c r="AX139" s="118"/>
      <c r="AY139" s="118"/>
      <c r="AZ139" s="128">
        <f>G139</f>
        <v>0</v>
      </c>
      <c r="BA139" s="118"/>
      <c r="BB139" s="118"/>
      <c r="BC139" s="118"/>
      <c r="BD139" s="118"/>
      <c r="BE139" s="118"/>
      <c r="BF139" s="118"/>
      <c r="BG139" s="118"/>
      <c r="BH139" s="118"/>
      <c r="BI139" s="118"/>
      <c r="CA139" s="118">
        <v>1</v>
      </c>
      <c r="CB139" s="118">
        <v>1</v>
      </c>
      <c r="CZ139" s="81">
        <v>1</v>
      </c>
    </row>
    <row r="140" spans="1:104" x14ac:dyDescent="0.2">
      <c r="A140" s="129"/>
      <c r="B140" s="130"/>
      <c r="C140" s="193" t="s">
        <v>220</v>
      </c>
      <c r="D140" s="194"/>
      <c r="E140" s="194"/>
      <c r="F140" s="194"/>
      <c r="G140" s="195"/>
      <c r="I140" s="131"/>
      <c r="K140" s="131"/>
      <c r="L140" s="132" t="s">
        <v>220</v>
      </c>
      <c r="O140" s="118"/>
      <c r="Z140" s="118"/>
      <c r="AA140" s="118"/>
      <c r="AB140" s="118"/>
      <c r="AC140" s="118"/>
      <c r="AD140" s="118"/>
      <c r="AE140" s="118"/>
      <c r="AF140" s="118"/>
      <c r="AG140" s="118"/>
      <c r="AH140" s="118"/>
      <c r="AI140" s="118"/>
      <c r="AJ140" s="118"/>
      <c r="AK140" s="118"/>
      <c r="AL140" s="118"/>
      <c r="AM140" s="118"/>
      <c r="AN140" s="118"/>
      <c r="AO140" s="118"/>
      <c r="AP140" s="118"/>
      <c r="AQ140" s="118"/>
      <c r="AR140" s="118"/>
      <c r="AS140" s="118"/>
      <c r="AT140" s="118"/>
      <c r="AU140" s="118"/>
      <c r="AV140" s="118"/>
      <c r="AW140" s="118"/>
      <c r="AX140" s="118"/>
      <c r="AY140" s="118"/>
      <c r="AZ140" s="118"/>
      <c r="BA140" s="118"/>
      <c r="BB140" s="118"/>
      <c r="BC140" s="118"/>
      <c r="BD140" s="118"/>
      <c r="BE140" s="118"/>
      <c r="BF140" s="118"/>
      <c r="BG140" s="118"/>
      <c r="BH140" s="118"/>
      <c r="BI140" s="118"/>
    </row>
    <row r="141" spans="1:104" x14ac:dyDescent="0.2">
      <c r="A141" s="129"/>
      <c r="B141" s="130"/>
      <c r="C141" s="191" t="s">
        <v>224</v>
      </c>
      <c r="D141" s="192"/>
      <c r="E141" s="133">
        <v>8.7739999999999991</v>
      </c>
      <c r="F141" s="134"/>
      <c r="G141" s="135"/>
      <c r="H141" s="136"/>
      <c r="I141" s="131"/>
      <c r="J141" s="137"/>
      <c r="K141" s="131"/>
      <c r="M141" s="132" t="s">
        <v>224</v>
      </c>
      <c r="O141" s="118"/>
      <c r="Z141" s="118"/>
      <c r="AA141" s="118"/>
      <c r="AB141" s="118"/>
      <c r="AC141" s="118"/>
      <c r="AD141" s="118"/>
      <c r="AE141" s="118"/>
      <c r="AF141" s="118"/>
      <c r="AG141" s="118"/>
      <c r="AH141" s="118"/>
      <c r="AI141" s="118"/>
      <c r="AJ141" s="118"/>
      <c r="AK141" s="118"/>
      <c r="AL141" s="118"/>
      <c r="AM141" s="118"/>
      <c r="AN141" s="118"/>
      <c r="AO141" s="118"/>
      <c r="AP141" s="118"/>
      <c r="AQ141" s="118"/>
      <c r="AR141" s="118"/>
      <c r="AS141" s="118"/>
      <c r="AT141" s="118"/>
      <c r="AU141" s="118"/>
      <c r="AV141" s="118"/>
      <c r="AW141" s="118"/>
      <c r="AX141" s="118"/>
      <c r="AY141" s="118"/>
      <c r="AZ141" s="118"/>
      <c r="BA141" s="118"/>
      <c r="BB141" s="118"/>
      <c r="BC141" s="118"/>
      <c r="BD141" s="138" t="str">
        <f>C140</f>
        <v>Položka není v ceníku RTS</v>
      </c>
      <c r="BE141" s="118"/>
      <c r="BF141" s="118"/>
      <c r="BG141" s="118"/>
      <c r="BH141" s="118"/>
      <c r="BI141" s="118"/>
    </row>
    <row r="142" spans="1:104" ht="22.5" x14ac:dyDescent="0.2">
      <c r="A142" s="119">
        <v>52</v>
      </c>
      <c r="B142" s="120" t="s">
        <v>225</v>
      </c>
      <c r="C142" s="121" t="s">
        <v>226</v>
      </c>
      <c r="D142" s="122" t="s">
        <v>49</v>
      </c>
      <c r="E142" s="123">
        <v>7.99</v>
      </c>
      <c r="F142" s="124">
        <v>0</v>
      </c>
      <c r="G142" s="125">
        <f>E142*F142</f>
        <v>0</v>
      </c>
      <c r="H142" s="126">
        <v>3.3E-4</v>
      </c>
      <c r="I142" s="127">
        <f>E142*H142</f>
        <v>2.6367000000000001E-3</v>
      </c>
      <c r="J142" s="126">
        <v>-1.235E-2</v>
      </c>
      <c r="K142" s="127">
        <f>E142*J142</f>
        <v>-9.86765E-2</v>
      </c>
      <c r="O142" s="118"/>
      <c r="Z142" s="118"/>
      <c r="AA142" s="118">
        <v>1</v>
      </c>
      <c r="AB142" s="118">
        <v>1</v>
      </c>
      <c r="AC142" s="118">
        <v>1</v>
      </c>
      <c r="AD142" s="118"/>
      <c r="AE142" s="118"/>
      <c r="AF142" s="118"/>
      <c r="AG142" s="118"/>
      <c r="AH142" s="118"/>
      <c r="AI142" s="118"/>
      <c r="AJ142" s="118"/>
      <c r="AK142" s="118"/>
      <c r="AL142" s="118"/>
      <c r="AM142" s="118"/>
      <c r="AN142" s="118"/>
      <c r="AO142" s="118"/>
      <c r="AP142" s="118"/>
      <c r="AQ142" s="118"/>
      <c r="AR142" s="118"/>
      <c r="AS142" s="118"/>
      <c r="AT142" s="118"/>
      <c r="AU142" s="118"/>
      <c r="AV142" s="118"/>
      <c r="AW142" s="118"/>
      <c r="AX142" s="118"/>
      <c r="AY142" s="118"/>
      <c r="AZ142" s="128">
        <f>G142</f>
        <v>0</v>
      </c>
      <c r="BA142" s="118"/>
      <c r="BB142" s="118"/>
      <c r="BC142" s="118"/>
      <c r="BD142" s="118"/>
      <c r="BE142" s="118"/>
      <c r="BF142" s="118"/>
      <c r="BG142" s="118"/>
      <c r="BH142" s="118"/>
      <c r="BI142" s="118"/>
      <c r="CA142" s="118">
        <v>1</v>
      </c>
      <c r="CB142" s="118">
        <v>1</v>
      </c>
      <c r="CZ142" s="81">
        <v>1</v>
      </c>
    </row>
    <row r="143" spans="1:104" x14ac:dyDescent="0.2">
      <c r="A143" s="129"/>
      <c r="B143" s="130"/>
      <c r="C143" s="191" t="s">
        <v>227</v>
      </c>
      <c r="D143" s="192"/>
      <c r="E143" s="133">
        <v>7.99</v>
      </c>
      <c r="F143" s="134"/>
      <c r="G143" s="135"/>
      <c r="H143" s="136"/>
      <c r="I143" s="131"/>
      <c r="J143" s="137"/>
      <c r="K143" s="131"/>
      <c r="M143" s="132" t="s">
        <v>227</v>
      </c>
      <c r="O143" s="118"/>
      <c r="Z143" s="118"/>
      <c r="AA143" s="118"/>
      <c r="AB143" s="118"/>
      <c r="AC143" s="118"/>
      <c r="AD143" s="118"/>
      <c r="AE143" s="118"/>
      <c r="AF143" s="118"/>
      <c r="AG143" s="118"/>
      <c r="AH143" s="118"/>
      <c r="AI143" s="118"/>
      <c r="AJ143" s="118"/>
      <c r="AK143" s="118"/>
      <c r="AL143" s="118"/>
      <c r="AM143" s="118"/>
      <c r="AN143" s="118"/>
      <c r="AO143" s="118"/>
      <c r="AP143" s="118"/>
      <c r="AQ143" s="118"/>
      <c r="AR143" s="118"/>
      <c r="AS143" s="118"/>
      <c r="AT143" s="118"/>
      <c r="AU143" s="118"/>
      <c r="AV143" s="118"/>
      <c r="AW143" s="118"/>
      <c r="AX143" s="118"/>
      <c r="AY143" s="118"/>
      <c r="AZ143" s="118"/>
      <c r="BA143" s="118"/>
      <c r="BB143" s="118"/>
      <c r="BC143" s="118"/>
      <c r="BD143" s="138" t="str">
        <f>C142</f>
        <v xml:space="preserve">DMTZ podhledu SDK,2úrov.kříž.rošt,1xoplášť.12,5 mm </v>
      </c>
      <c r="BE143" s="118"/>
      <c r="BF143" s="118"/>
      <c r="BG143" s="118"/>
      <c r="BH143" s="118"/>
      <c r="BI143" s="118"/>
    </row>
    <row r="144" spans="1:104" x14ac:dyDescent="0.2">
      <c r="A144" s="119">
        <v>53</v>
      </c>
      <c r="B144" s="120" t="s">
        <v>228</v>
      </c>
      <c r="C144" s="121" t="s">
        <v>229</v>
      </c>
      <c r="D144" s="122" t="s">
        <v>49</v>
      </c>
      <c r="E144" s="123">
        <v>3.456</v>
      </c>
      <c r="F144" s="124">
        <v>0</v>
      </c>
      <c r="G144" s="125">
        <f>E144*F144</f>
        <v>0</v>
      </c>
      <c r="H144" s="126">
        <v>3.6000000000000002E-4</v>
      </c>
      <c r="I144" s="127">
        <f>E144*H144</f>
        <v>1.24416E-3</v>
      </c>
      <c r="J144" s="126">
        <v>-0.27900000000000003</v>
      </c>
      <c r="K144" s="127">
        <f>E144*J144</f>
        <v>-0.96422400000000008</v>
      </c>
      <c r="O144" s="118"/>
      <c r="Z144" s="118"/>
      <c r="AA144" s="118">
        <v>1</v>
      </c>
      <c r="AB144" s="118">
        <v>1</v>
      </c>
      <c r="AC144" s="118">
        <v>1</v>
      </c>
      <c r="AD144" s="118"/>
      <c r="AE144" s="118"/>
      <c r="AF144" s="118"/>
      <c r="AG144" s="118"/>
      <c r="AH144" s="118"/>
      <c r="AI144" s="118"/>
      <c r="AJ144" s="118"/>
      <c r="AK144" s="118"/>
      <c r="AL144" s="118"/>
      <c r="AM144" s="118"/>
      <c r="AN144" s="118"/>
      <c r="AO144" s="118"/>
      <c r="AP144" s="118"/>
      <c r="AQ144" s="118"/>
      <c r="AR144" s="118"/>
      <c r="AS144" s="118"/>
      <c r="AT144" s="118"/>
      <c r="AU144" s="118"/>
      <c r="AV144" s="118"/>
      <c r="AW144" s="118"/>
      <c r="AX144" s="118"/>
      <c r="AY144" s="118"/>
      <c r="AZ144" s="128">
        <f>G144</f>
        <v>0</v>
      </c>
      <c r="BA144" s="118"/>
      <c r="BB144" s="118"/>
      <c r="BC144" s="118"/>
      <c r="BD144" s="118"/>
      <c r="BE144" s="118"/>
      <c r="BF144" s="118"/>
      <c r="BG144" s="118"/>
      <c r="BH144" s="118"/>
      <c r="BI144" s="118"/>
      <c r="CA144" s="118">
        <v>1</v>
      </c>
      <c r="CB144" s="118">
        <v>1</v>
      </c>
      <c r="CZ144" s="81">
        <v>1</v>
      </c>
    </row>
    <row r="145" spans="1:104" x14ac:dyDescent="0.2">
      <c r="A145" s="129"/>
      <c r="B145" s="130"/>
      <c r="C145" s="191" t="s">
        <v>230</v>
      </c>
      <c r="D145" s="192"/>
      <c r="E145" s="133">
        <v>3.456</v>
      </c>
      <c r="F145" s="134"/>
      <c r="G145" s="135"/>
      <c r="H145" s="136"/>
      <c r="I145" s="131"/>
      <c r="J145" s="137"/>
      <c r="K145" s="131"/>
      <c r="M145" s="132" t="s">
        <v>230</v>
      </c>
      <c r="O145" s="118"/>
      <c r="Z145" s="118"/>
      <c r="AA145" s="118"/>
      <c r="AB145" s="118"/>
      <c r="AC145" s="118"/>
      <c r="AD145" s="118"/>
      <c r="AE145" s="118"/>
      <c r="AF145" s="118"/>
      <c r="AG145" s="118"/>
      <c r="AH145" s="118"/>
      <c r="AI145" s="118"/>
      <c r="AJ145" s="118"/>
      <c r="AK145" s="118"/>
      <c r="AL145" s="118"/>
      <c r="AM145" s="118"/>
      <c r="AN145" s="118"/>
      <c r="AO145" s="118"/>
      <c r="AP145" s="118"/>
      <c r="AQ145" s="118"/>
      <c r="AR145" s="118"/>
      <c r="AS145" s="118"/>
      <c r="AT145" s="118"/>
      <c r="AU145" s="118"/>
      <c r="AV145" s="118"/>
      <c r="AW145" s="118"/>
      <c r="AX145" s="118"/>
      <c r="AY145" s="118"/>
      <c r="AZ145" s="118"/>
      <c r="BA145" s="118"/>
      <c r="BB145" s="118"/>
      <c r="BC145" s="118"/>
      <c r="BD145" s="138" t="str">
        <f>C144</f>
        <v xml:space="preserve">Bourání cihelných kleneb na MVC tl. 15 cm </v>
      </c>
      <c r="BE145" s="118"/>
      <c r="BF145" s="118"/>
      <c r="BG145" s="118"/>
      <c r="BH145" s="118"/>
      <c r="BI145" s="118"/>
    </row>
    <row r="146" spans="1:104" x14ac:dyDescent="0.2">
      <c r="A146" s="119">
        <v>54</v>
      </c>
      <c r="B146" s="120" t="s">
        <v>231</v>
      </c>
      <c r="C146" s="121" t="s">
        <v>232</v>
      </c>
      <c r="D146" s="122" t="s">
        <v>49</v>
      </c>
      <c r="E146" s="123">
        <v>30.968499999999999</v>
      </c>
      <c r="F146" s="124">
        <v>0</v>
      </c>
      <c r="G146" s="125">
        <f>E146*F146</f>
        <v>0</v>
      </c>
      <c r="H146" s="126">
        <v>3.6000000000000002E-4</v>
      </c>
      <c r="I146" s="127">
        <f>E146*H146</f>
        <v>1.1148659999999999E-2</v>
      </c>
      <c r="J146" s="126">
        <v>-0.55800000000000005</v>
      </c>
      <c r="K146" s="127">
        <f>E146*J146</f>
        <v>-17.280423000000003</v>
      </c>
      <c r="O146" s="118"/>
      <c r="Z146" s="118"/>
      <c r="AA146" s="118">
        <v>1</v>
      </c>
      <c r="AB146" s="118">
        <v>1</v>
      </c>
      <c r="AC146" s="118">
        <v>1</v>
      </c>
      <c r="AD146" s="118"/>
      <c r="AE146" s="118"/>
      <c r="AF146" s="118"/>
      <c r="AG146" s="118"/>
      <c r="AH146" s="118"/>
      <c r="AI146" s="118"/>
      <c r="AJ146" s="118"/>
      <c r="AK146" s="118"/>
      <c r="AL146" s="118"/>
      <c r="AM146" s="118"/>
      <c r="AN146" s="118"/>
      <c r="AO146" s="118"/>
      <c r="AP146" s="118"/>
      <c r="AQ146" s="118"/>
      <c r="AR146" s="118"/>
      <c r="AS146" s="118"/>
      <c r="AT146" s="118"/>
      <c r="AU146" s="118"/>
      <c r="AV146" s="118"/>
      <c r="AW146" s="118"/>
      <c r="AX146" s="118"/>
      <c r="AY146" s="118"/>
      <c r="AZ146" s="128">
        <f>G146</f>
        <v>0</v>
      </c>
      <c r="BA146" s="118"/>
      <c r="BB146" s="118"/>
      <c r="BC146" s="118"/>
      <c r="BD146" s="118"/>
      <c r="BE146" s="118"/>
      <c r="BF146" s="118"/>
      <c r="BG146" s="118"/>
      <c r="BH146" s="118"/>
      <c r="BI146" s="118"/>
      <c r="CA146" s="118">
        <v>1</v>
      </c>
      <c r="CB146" s="118">
        <v>1</v>
      </c>
      <c r="CZ146" s="81">
        <v>1</v>
      </c>
    </row>
    <row r="147" spans="1:104" x14ac:dyDescent="0.2">
      <c r="A147" s="129"/>
      <c r="B147" s="130"/>
      <c r="C147" s="191" t="s">
        <v>233</v>
      </c>
      <c r="D147" s="192"/>
      <c r="E147" s="133">
        <v>11.27</v>
      </c>
      <c r="F147" s="134"/>
      <c r="G147" s="135"/>
      <c r="H147" s="136"/>
      <c r="I147" s="131"/>
      <c r="J147" s="137"/>
      <c r="K147" s="131"/>
      <c r="M147" s="132" t="s">
        <v>233</v>
      </c>
      <c r="O147" s="118"/>
      <c r="Z147" s="118"/>
      <c r="AA147" s="118"/>
      <c r="AB147" s="118"/>
      <c r="AC147" s="118"/>
      <c r="AD147" s="118"/>
      <c r="AE147" s="118"/>
      <c r="AF147" s="118"/>
      <c r="AG147" s="118"/>
      <c r="AH147" s="118"/>
      <c r="AI147" s="118"/>
      <c r="AJ147" s="118"/>
      <c r="AK147" s="118"/>
      <c r="AL147" s="118"/>
      <c r="AM147" s="118"/>
      <c r="AN147" s="118"/>
      <c r="AO147" s="118"/>
      <c r="AP147" s="118"/>
      <c r="AQ147" s="118"/>
      <c r="AR147" s="118"/>
      <c r="AS147" s="118"/>
      <c r="AT147" s="118"/>
      <c r="AU147" s="118"/>
      <c r="AV147" s="118"/>
      <c r="AW147" s="118"/>
      <c r="AX147" s="118"/>
      <c r="AY147" s="118"/>
      <c r="AZ147" s="118"/>
      <c r="BA147" s="118"/>
      <c r="BB147" s="118"/>
      <c r="BC147" s="118"/>
      <c r="BD147" s="138" t="str">
        <f>C146</f>
        <v xml:space="preserve">Bourání cihelných kleneb na MVC tl. 30 cm </v>
      </c>
      <c r="BE147" s="118"/>
      <c r="BF147" s="118"/>
      <c r="BG147" s="118"/>
      <c r="BH147" s="118"/>
      <c r="BI147" s="118"/>
    </row>
    <row r="148" spans="1:104" x14ac:dyDescent="0.2">
      <c r="A148" s="129"/>
      <c r="B148" s="130"/>
      <c r="C148" s="191" t="s">
        <v>234</v>
      </c>
      <c r="D148" s="192"/>
      <c r="E148" s="133">
        <v>10.166</v>
      </c>
      <c r="F148" s="134"/>
      <c r="G148" s="135"/>
      <c r="H148" s="136"/>
      <c r="I148" s="131"/>
      <c r="J148" s="137"/>
      <c r="K148" s="131"/>
      <c r="M148" s="132" t="s">
        <v>234</v>
      </c>
      <c r="O148" s="118"/>
      <c r="Z148" s="118"/>
      <c r="AA148" s="118"/>
      <c r="AB148" s="118"/>
      <c r="AC148" s="118"/>
      <c r="AD148" s="118"/>
      <c r="AE148" s="118"/>
      <c r="AF148" s="118"/>
      <c r="AG148" s="118"/>
      <c r="AH148" s="118"/>
      <c r="AI148" s="118"/>
      <c r="AJ148" s="118"/>
      <c r="AK148" s="118"/>
      <c r="AL148" s="118"/>
      <c r="AM148" s="118"/>
      <c r="AN148" s="118"/>
      <c r="AO148" s="118"/>
      <c r="AP148" s="118"/>
      <c r="AQ148" s="118"/>
      <c r="AR148" s="118"/>
      <c r="AS148" s="118"/>
      <c r="AT148" s="118"/>
      <c r="AU148" s="118"/>
      <c r="AV148" s="118"/>
      <c r="AW148" s="118"/>
      <c r="AX148" s="118"/>
      <c r="AY148" s="118"/>
      <c r="AZ148" s="118"/>
      <c r="BA148" s="118"/>
      <c r="BB148" s="118"/>
      <c r="BC148" s="118"/>
      <c r="BD148" s="138" t="str">
        <f>C147</f>
        <v>1.PP m.č.1.13: 2,45*4,60</v>
      </c>
      <c r="BE148" s="118"/>
      <c r="BF148" s="118"/>
      <c r="BG148" s="118"/>
      <c r="BH148" s="118"/>
      <c r="BI148" s="118"/>
    </row>
    <row r="149" spans="1:104" x14ac:dyDescent="0.2">
      <c r="A149" s="129"/>
      <c r="B149" s="130"/>
      <c r="C149" s="191" t="s">
        <v>235</v>
      </c>
      <c r="D149" s="192"/>
      <c r="E149" s="133">
        <v>9.5325000000000006</v>
      </c>
      <c r="F149" s="134"/>
      <c r="G149" s="135"/>
      <c r="H149" s="136"/>
      <c r="I149" s="131"/>
      <c r="J149" s="137"/>
      <c r="K149" s="131"/>
      <c r="M149" s="132" t="s">
        <v>235</v>
      </c>
      <c r="O149" s="118"/>
      <c r="Z149" s="118"/>
      <c r="AA149" s="118"/>
      <c r="AB149" s="118"/>
      <c r="AC149" s="118"/>
      <c r="AD149" s="118"/>
      <c r="AE149" s="118"/>
      <c r="AF149" s="118"/>
      <c r="AG149" s="118"/>
      <c r="AH149" s="118"/>
      <c r="AI149" s="118"/>
      <c r="AJ149" s="118"/>
      <c r="AK149" s="118"/>
      <c r="AL149" s="118"/>
      <c r="AM149" s="118"/>
      <c r="AN149" s="118"/>
      <c r="AO149" s="118"/>
      <c r="AP149" s="118"/>
      <c r="AQ149" s="118"/>
      <c r="AR149" s="118"/>
      <c r="AS149" s="118"/>
      <c r="AT149" s="118"/>
      <c r="AU149" s="118"/>
      <c r="AV149" s="118"/>
      <c r="AW149" s="118"/>
      <c r="AX149" s="118"/>
      <c r="AY149" s="118"/>
      <c r="AZ149" s="118"/>
      <c r="BA149" s="118"/>
      <c r="BB149" s="118"/>
      <c r="BC149" s="118"/>
      <c r="BD149" s="138" t="str">
        <f>C148</f>
        <v>1.PP m.č.1.14: 2,21*4,60</v>
      </c>
      <c r="BE149" s="118"/>
      <c r="BF149" s="118"/>
      <c r="BG149" s="118"/>
      <c r="BH149" s="118"/>
      <c r="BI149" s="118"/>
    </row>
    <row r="150" spans="1:104" x14ac:dyDescent="0.2">
      <c r="A150" s="119">
        <v>55</v>
      </c>
      <c r="B150" s="120" t="s">
        <v>236</v>
      </c>
      <c r="C150" s="121" t="s">
        <v>237</v>
      </c>
      <c r="D150" s="122" t="s">
        <v>105</v>
      </c>
      <c r="E150" s="123">
        <v>46.024999999999999</v>
      </c>
      <c r="F150" s="124">
        <v>0</v>
      </c>
      <c r="G150" s="125">
        <f>E150*F150</f>
        <v>0</v>
      </c>
      <c r="H150" s="126">
        <v>0</v>
      </c>
      <c r="I150" s="127">
        <f>E150*H150</f>
        <v>0</v>
      </c>
      <c r="J150" s="126">
        <v>-7.0000000000000007E-2</v>
      </c>
      <c r="K150" s="127">
        <f>E150*J150</f>
        <v>-3.2217500000000001</v>
      </c>
      <c r="O150" s="118"/>
      <c r="Z150" s="118"/>
      <c r="AA150" s="118">
        <v>1</v>
      </c>
      <c r="AB150" s="118">
        <v>1</v>
      </c>
      <c r="AC150" s="118">
        <v>1</v>
      </c>
      <c r="AD150" s="118"/>
      <c r="AE150" s="118"/>
      <c r="AF150" s="118"/>
      <c r="AG150" s="118"/>
      <c r="AH150" s="118"/>
      <c r="AI150" s="118"/>
      <c r="AJ150" s="118"/>
      <c r="AK150" s="118"/>
      <c r="AL150" s="118"/>
      <c r="AM150" s="118"/>
      <c r="AN150" s="118"/>
      <c r="AO150" s="118"/>
      <c r="AP150" s="118"/>
      <c r="AQ150" s="118"/>
      <c r="AR150" s="118"/>
      <c r="AS150" s="118"/>
      <c r="AT150" s="118"/>
      <c r="AU150" s="118"/>
      <c r="AV150" s="118"/>
      <c r="AW150" s="118"/>
      <c r="AX150" s="118"/>
      <c r="AY150" s="118"/>
      <c r="AZ150" s="128">
        <f>G150</f>
        <v>0</v>
      </c>
      <c r="BA150" s="118"/>
      <c r="BB150" s="118"/>
      <c r="BC150" s="118"/>
      <c r="BD150" s="118"/>
      <c r="BE150" s="118"/>
      <c r="BF150" s="118"/>
      <c r="BG150" s="118"/>
      <c r="BH150" s="118"/>
      <c r="BI150" s="118"/>
      <c r="CA150" s="118">
        <v>1</v>
      </c>
      <c r="CB150" s="118">
        <v>1</v>
      </c>
      <c r="CZ150" s="81">
        <v>1</v>
      </c>
    </row>
    <row r="151" spans="1:104" x14ac:dyDescent="0.2">
      <c r="A151" s="129"/>
      <c r="B151" s="130"/>
      <c r="C151" s="191" t="s">
        <v>238</v>
      </c>
      <c r="D151" s="192"/>
      <c r="E151" s="133">
        <v>0</v>
      </c>
      <c r="F151" s="134"/>
      <c r="G151" s="135"/>
      <c r="H151" s="136"/>
      <c r="I151" s="131"/>
      <c r="J151" s="137"/>
      <c r="K151" s="131"/>
      <c r="M151" s="132" t="s">
        <v>238</v>
      </c>
      <c r="O151" s="118"/>
      <c r="Z151" s="118"/>
      <c r="AA151" s="118"/>
      <c r="AB151" s="118"/>
      <c r="AC151" s="118"/>
      <c r="AD151" s="118"/>
      <c r="AE151" s="118"/>
      <c r="AF151" s="118"/>
      <c r="AG151" s="118"/>
      <c r="AH151" s="118"/>
      <c r="AI151" s="118"/>
      <c r="AJ151" s="118"/>
      <c r="AK151" s="118"/>
      <c r="AL151" s="118"/>
      <c r="AM151" s="118"/>
      <c r="AN151" s="118"/>
      <c r="AO151" s="118"/>
      <c r="AP151" s="118"/>
      <c r="AQ151" s="118"/>
      <c r="AR151" s="118"/>
      <c r="AS151" s="118"/>
      <c r="AT151" s="118"/>
      <c r="AU151" s="118"/>
      <c r="AV151" s="118"/>
      <c r="AW151" s="118"/>
      <c r="AX151" s="118"/>
      <c r="AY151" s="118"/>
      <c r="AZ151" s="118"/>
      <c r="BA151" s="118"/>
      <c r="BB151" s="118"/>
      <c r="BC151" s="118"/>
      <c r="BD151" s="138" t="str">
        <f>C150</f>
        <v xml:space="preserve">Bourání schodišťových stupňů betonových </v>
      </c>
      <c r="BE151" s="118"/>
      <c r="BF151" s="118"/>
      <c r="BG151" s="118"/>
      <c r="BH151" s="118"/>
      <c r="BI151" s="118"/>
    </row>
    <row r="152" spans="1:104" x14ac:dyDescent="0.2">
      <c r="A152" s="129"/>
      <c r="B152" s="130"/>
      <c r="C152" s="191" t="s">
        <v>239</v>
      </c>
      <c r="D152" s="192"/>
      <c r="E152" s="133">
        <v>21.884</v>
      </c>
      <c r="F152" s="134"/>
      <c r="G152" s="135"/>
      <c r="H152" s="136"/>
      <c r="I152" s="131"/>
      <c r="J152" s="137"/>
      <c r="K152" s="131"/>
      <c r="M152" s="132" t="s">
        <v>239</v>
      </c>
      <c r="O152" s="118"/>
      <c r="Z152" s="118"/>
      <c r="AA152" s="118"/>
      <c r="AB152" s="118"/>
      <c r="AC152" s="118"/>
      <c r="AD152" s="118"/>
      <c r="AE152" s="118"/>
      <c r="AF152" s="118"/>
      <c r="AG152" s="118"/>
      <c r="AH152" s="118"/>
      <c r="AI152" s="118"/>
      <c r="AJ152" s="118"/>
      <c r="AK152" s="118"/>
      <c r="AL152" s="118"/>
      <c r="AM152" s="118"/>
      <c r="AN152" s="118"/>
      <c r="AO152" s="118"/>
      <c r="AP152" s="118"/>
      <c r="AQ152" s="118"/>
      <c r="AR152" s="118"/>
      <c r="AS152" s="118"/>
      <c r="AT152" s="118"/>
      <c r="AU152" s="118"/>
      <c r="AV152" s="118"/>
      <c r="AW152" s="118"/>
      <c r="AX152" s="118"/>
      <c r="AY152" s="118"/>
      <c r="AZ152" s="118"/>
      <c r="BA152" s="118"/>
      <c r="BB152" s="118"/>
      <c r="BC152" s="118"/>
      <c r="BD152" s="138" t="str">
        <f>C151</f>
        <v>1.PP: 0</v>
      </c>
      <c r="BE152" s="118"/>
      <c r="BF152" s="118"/>
      <c r="BG152" s="118"/>
      <c r="BH152" s="118"/>
      <c r="BI152" s="118"/>
    </row>
    <row r="153" spans="1:104" x14ac:dyDescent="0.2">
      <c r="A153" s="129"/>
      <c r="B153" s="130"/>
      <c r="C153" s="191" t="s">
        <v>240</v>
      </c>
      <c r="D153" s="192"/>
      <c r="E153" s="133">
        <v>24.140999999999998</v>
      </c>
      <c r="F153" s="134"/>
      <c r="G153" s="135"/>
      <c r="H153" s="136"/>
      <c r="I153" s="131"/>
      <c r="J153" s="137"/>
      <c r="K153" s="131"/>
      <c r="M153" s="132" t="s">
        <v>240</v>
      </c>
      <c r="O153" s="118"/>
      <c r="Z153" s="118"/>
      <c r="AA153" s="118"/>
      <c r="AB153" s="118"/>
      <c r="AC153" s="118"/>
      <c r="AD153" s="118"/>
      <c r="AE153" s="118"/>
      <c r="AF153" s="118"/>
      <c r="AG153" s="118"/>
      <c r="AH153" s="118"/>
      <c r="AI153" s="118"/>
      <c r="AJ153" s="118"/>
      <c r="AK153" s="118"/>
      <c r="AL153" s="118"/>
      <c r="AM153" s="118"/>
      <c r="AN153" s="118"/>
      <c r="AO153" s="118"/>
      <c r="AP153" s="118"/>
      <c r="AQ153" s="118"/>
      <c r="AR153" s="118"/>
      <c r="AS153" s="118"/>
      <c r="AT153" s="118"/>
      <c r="AU153" s="118"/>
      <c r="AV153" s="118"/>
      <c r="AW153" s="118"/>
      <c r="AX153" s="118"/>
      <c r="AY153" s="118"/>
      <c r="AZ153" s="118"/>
      <c r="BA153" s="118"/>
      <c r="BB153" s="118"/>
      <c r="BC153" s="118"/>
      <c r="BD153" s="138" t="str">
        <f>C152</f>
        <v>1.NP: 1,19*4+1,00*5+1,035+1,276+1,131+0,978+0,963*8</v>
      </c>
      <c r="BE153" s="118"/>
      <c r="BF153" s="118"/>
      <c r="BG153" s="118"/>
      <c r="BH153" s="118"/>
      <c r="BI153" s="118"/>
    </row>
    <row r="154" spans="1:104" x14ac:dyDescent="0.2">
      <c r="A154" s="119">
        <v>56</v>
      </c>
      <c r="B154" s="120" t="s">
        <v>241</v>
      </c>
      <c r="C154" s="121" t="s">
        <v>242</v>
      </c>
      <c r="D154" s="122" t="s">
        <v>54</v>
      </c>
      <c r="E154" s="123">
        <v>67.449200000000005</v>
      </c>
      <c r="F154" s="124">
        <v>0</v>
      </c>
      <c r="G154" s="125">
        <f>E154*F154</f>
        <v>0</v>
      </c>
      <c r="H154" s="126">
        <v>6.6600000000000001E-3</v>
      </c>
      <c r="I154" s="127">
        <f>E154*H154</f>
        <v>0.44921167200000006</v>
      </c>
      <c r="J154" s="126">
        <v>-2.4</v>
      </c>
      <c r="K154" s="127">
        <f>E154*J154</f>
        <v>-161.87808000000001</v>
      </c>
      <c r="O154" s="118"/>
      <c r="Z154" s="118"/>
      <c r="AA154" s="118">
        <v>1</v>
      </c>
      <c r="AB154" s="118">
        <v>1</v>
      </c>
      <c r="AC154" s="118">
        <v>1</v>
      </c>
      <c r="AD154" s="118"/>
      <c r="AE154" s="118"/>
      <c r="AF154" s="118"/>
      <c r="AG154" s="118"/>
      <c r="AH154" s="118"/>
      <c r="AI154" s="118"/>
      <c r="AJ154" s="118"/>
      <c r="AK154" s="118"/>
      <c r="AL154" s="118"/>
      <c r="AM154" s="118"/>
      <c r="AN154" s="118"/>
      <c r="AO154" s="118"/>
      <c r="AP154" s="118"/>
      <c r="AQ154" s="118"/>
      <c r="AR154" s="118"/>
      <c r="AS154" s="118"/>
      <c r="AT154" s="118"/>
      <c r="AU154" s="118"/>
      <c r="AV154" s="118"/>
      <c r="AW154" s="118"/>
      <c r="AX154" s="118"/>
      <c r="AY154" s="118"/>
      <c r="AZ154" s="128">
        <f>G154</f>
        <v>0</v>
      </c>
      <c r="BA154" s="118"/>
      <c r="BB154" s="118"/>
      <c r="BC154" s="118"/>
      <c r="BD154" s="118"/>
      <c r="BE154" s="118"/>
      <c r="BF154" s="118"/>
      <c r="BG154" s="118"/>
      <c r="BH154" s="118"/>
      <c r="BI154" s="118"/>
      <c r="CA154" s="118">
        <v>1</v>
      </c>
      <c r="CB154" s="118">
        <v>1</v>
      </c>
      <c r="CZ154" s="81">
        <v>1</v>
      </c>
    </row>
    <row r="155" spans="1:104" x14ac:dyDescent="0.2">
      <c r="A155" s="129"/>
      <c r="B155" s="130"/>
      <c r="C155" s="193" t="s">
        <v>243</v>
      </c>
      <c r="D155" s="194"/>
      <c r="E155" s="194"/>
      <c r="F155" s="194"/>
      <c r="G155" s="195"/>
      <c r="I155" s="131"/>
      <c r="K155" s="131"/>
      <c r="L155" s="132" t="s">
        <v>243</v>
      </c>
      <c r="O155" s="118"/>
      <c r="Z155" s="118"/>
      <c r="AA155" s="118"/>
      <c r="AB155" s="118"/>
      <c r="AC155" s="118"/>
      <c r="AD155" s="118"/>
      <c r="AE155" s="118"/>
      <c r="AF155" s="118"/>
      <c r="AG155" s="118"/>
      <c r="AH155" s="118"/>
      <c r="AI155" s="118"/>
      <c r="AJ155" s="118"/>
      <c r="AK155" s="118"/>
      <c r="AL155" s="118"/>
      <c r="AM155" s="118"/>
      <c r="AN155" s="118"/>
      <c r="AO155" s="118"/>
      <c r="AP155" s="118"/>
      <c r="AQ155" s="118"/>
      <c r="AR155" s="118"/>
      <c r="AS155" s="118"/>
      <c r="AT155" s="118"/>
      <c r="AU155" s="118"/>
      <c r="AV155" s="118"/>
      <c r="AW155" s="118"/>
      <c r="AX155" s="118"/>
      <c r="AY155" s="118"/>
      <c r="AZ155" s="118"/>
      <c r="BA155" s="118"/>
      <c r="BB155" s="118"/>
      <c r="BC155" s="118"/>
      <c r="BD155" s="118"/>
      <c r="BE155" s="118"/>
      <c r="BF155" s="118"/>
      <c r="BG155" s="118"/>
      <c r="BH155" s="118"/>
      <c r="BI155" s="118"/>
    </row>
    <row r="156" spans="1:104" x14ac:dyDescent="0.2">
      <c r="A156" s="129"/>
      <c r="B156" s="130"/>
      <c r="C156" s="193" t="s">
        <v>244</v>
      </c>
      <c r="D156" s="194"/>
      <c r="E156" s="194"/>
      <c r="F156" s="194"/>
      <c r="G156" s="195"/>
      <c r="I156" s="131"/>
      <c r="K156" s="131"/>
      <c r="L156" s="132" t="s">
        <v>244</v>
      </c>
      <c r="O156" s="118"/>
      <c r="Z156" s="118"/>
      <c r="AA156" s="118"/>
      <c r="AB156" s="118"/>
      <c r="AC156" s="118"/>
      <c r="AD156" s="118"/>
      <c r="AE156" s="118"/>
      <c r="AF156" s="118"/>
      <c r="AG156" s="118"/>
      <c r="AH156" s="118"/>
      <c r="AI156" s="118"/>
      <c r="AJ156" s="118"/>
      <c r="AK156" s="118"/>
      <c r="AL156" s="118"/>
      <c r="AM156" s="118"/>
      <c r="AN156" s="118"/>
      <c r="AO156" s="118"/>
      <c r="AP156" s="118"/>
      <c r="AQ156" s="118"/>
      <c r="AR156" s="118"/>
      <c r="AS156" s="118"/>
      <c r="AT156" s="118"/>
      <c r="AU156" s="118"/>
      <c r="AV156" s="118"/>
      <c r="AW156" s="118"/>
      <c r="AX156" s="118"/>
      <c r="AY156" s="118"/>
      <c r="AZ156" s="118"/>
      <c r="BA156" s="118"/>
      <c r="BB156" s="118"/>
      <c r="BC156" s="118"/>
      <c r="BD156" s="118"/>
      <c r="BE156" s="118"/>
      <c r="BF156" s="118"/>
      <c r="BG156" s="118"/>
      <c r="BH156" s="118"/>
      <c r="BI156" s="118"/>
    </row>
    <row r="157" spans="1:104" x14ac:dyDescent="0.2">
      <c r="A157" s="129"/>
      <c r="B157" s="130"/>
      <c r="C157" s="193" t="s">
        <v>245</v>
      </c>
      <c r="D157" s="194"/>
      <c r="E157" s="194"/>
      <c r="F157" s="194"/>
      <c r="G157" s="195"/>
      <c r="I157" s="131"/>
      <c r="K157" s="131"/>
      <c r="L157" s="132" t="s">
        <v>245</v>
      </c>
      <c r="O157" s="118"/>
      <c r="Z157" s="118"/>
      <c r="AA157" s="118"/>
      <c r="AB157" s="118"/>
      <c r="AC157" s="118"/>
      <c r="AD157" s="118"/>
      <c r="AE157" s="118"/>
      <c r="AF157" s="118"/>
      <c r="AG157" s="118"/>
      <c r="AH157" s="118"/>
      <c r="AI157" s="118"/>
      <c r="AJ157" s="118"/>
      <c r="AK157" s="118"/>
      <c r="AL157" s="118"/>
      <c r="AM157" s="118"/>
      <c r="AN157" s="118"/>
      <c r="AO157" s="118"/>
      <c r="AP157" s="118"/>
      <c r="AQ157" s="118"/>
      <c r="AR157" s="118"/>
      <c r="AS157" s="118"/>
      <c r="AT157" s="118"/>
      <c r="AU157" s="118"/>
      <c r="AV157" s="118"/>
      <c r="AW157" s="118"/>
      <c r="AX157" s="118"/>
      <c r="AY157" s="118"/>
      <c r="AZ157" s="118"/>
      <c r="BA157" s="118"/>
      <c r="BB157" s="118"/>
      <c r="BC157" s="118"/>
      <c r="BD157" s="118"/>
      <c r="BE157" s="118"/>
      <c r="BF157" s="118"/>
      <c r="BG157" s="118"/>
      <c r="BH157" s="118"/>
      <c r="BI157" s="118"/>
    </row>
    <row r="158" spans="1:104" x14ac:dyDescent="0.2">
      <c r="A158" s="129"/>
      <c r="B158" s="130"/>
      <c r="C158" s="193" t="s">
        <v>246</v>
      </c>
      <c r="D158" s="194"/>
      <c r="E158" s="194"/>
      <c r="F158" s="194"/>
      <c r="G158" s="195"/>
      <c r="I158" s="131"/>
      <c r="K158" s="131"/>
      <c r="L158" s="132" t="s">
        <v>246</v>
      </c>
      <c r="O158" s="118"/>
      <c r="Z158" s="118"/>
      <c r="AA158" s="118"/>
      <c r="AB158" s="118"/>
      <c r="AC158" s="118"/>
      <c r="AD158" s="118"/>
      <c r="AE158" s="118"/>
      <c r="AF158" s="118"/>
      <c r="AG158" s="118"/>
      <c r="AH158" s="118"/>
      <c r="AI158" s="118"/>
      <c r="AJ158" s="118"/>
      <c r="AK158" s="118"/>
      <c r="AL158" s="118"/>
      <c r="AM158" s="118"/>
      <c r="AN158" s="118"/>
      <c r="AO158" s="118"/>
      <c r="AP158" s="118"/>
      <c r="AQ158" s="118"/>
      <c r="AR158" s="118"/>
      <c r="AS158" s="118"/>
      <c r="AT158" s="118"/>
      <c r="AU158" s="118"/>
      <c r="AV158" s="118"/>
      <c r="AW158" s="118"/>
      <c r="AX158" s="118"/>
      <c r="AY158" s="118"/>
      <c r="AZ158" s="118"/>
      <c r="BA158" s="118"/>
      <c r="BB158" s="118"/>
      <c r="BC158" s="118"/>
      <c r="BD158" s="118"/>
      <c r="BE158" s="118"/>
      <c r="BF158" s="118"/>
      <c r="BG158" s="118"/>
      <c r="BH158" s="118"/>
      <c r="BI158" s="118"/>
    </row>
    <row r="159" spans="1:104" x14ac:dyDescent="0.2">
      <c r="A159" s="129"/>
      <c r="B159" s="130"/>
      <c r="C159" s="191" t="s">
        <v>247</v>
      </c>
      <c r="D159" s="192"/>
      <c r="E159" s="133">
        <v>7.1820000000000004</v>
      </c>
      <c r="F159" s="134"/>
      <c r="G159" s="135"/>
      <c r="H159" s="136"/>
      <c r="I159" s="131"/>
      <c r="J159" s="137"/>
      <c r="K159" s="131"/>
      <c r="M159" s="132" t="s">
        <v>247</v>
      </c>
      <c r="O159" s="118"/>
      <c r="Z159" s="118"/>
      <c r="AA159" s="118"/>
      <c r="AB159" s="118"/>
      <c r="AC159" s="118"/>
      <c r="AD159" s="118"/>
      <c r="AE159" s="118"/>
      <c r="AF159" s="118"/>
      <c r="AG159" s="118"/>
      <c r="AH159" s="118"/>
      <c r="AI159" s="118"/>
      <c r="AJ159" s="118"/>
      <c r="AK159" s="118"/>
      <c r="AL159" s="118"/>
      <c r="AM159" s="118"/>
      <c r="AN159" s="118"/>
      <c r="AO159" s="118"/>
      <c r="AP159" s="118"/>
      <c r="AQ159" s="118"/>
      <c r="AR159" s="118"/>
      <c r="AS159" s="118"/>
      <c r="AT159" s="118"/>
      <c r="AU159" s="118"/>
      <c r="AV159" s="118"/>
      <c r="AW159" s="118"/>
      <c r="AX159" s="118"/>
      <c r="AY159" s="118"/>
      <c r="AZ159" s="118"/>
      <c r="BA159" s="118"/>
      <c r="BB159" s="118"/>
      <c r="BC159" s="118"/>
      <c r="BD159" s="138" t="str">
        <f>C158</f>
        <v>S12 - ŽB deska tl. 150mm (část)</v>
      </c>
      <c r="BE159" s="118"/>
      <c r="BF159" s="118"/>
      <c r="BG159" s="118"/>
      <c r="BH159" s="118"/>
      <c r="BI159" s="118"/>
    </row>
    <row r="160" spans="1:104" x14ac:dyDescent="0.2">
      <c r="A160" s="129"/>
      <c r="B160" s="130"/>
      <c r="C160" s="191" t="s">
        <v>248</v>
      </c>
      <c r="D160" s="192"/>
      <c r="E160" s="133">
        <v>25.684799999999999</v>
      </c>
      <c r="F160" s="134"/>
      <c r="G160" s="135"/>
      <c r="H160" s="136"/>
      <c r="I160" s="131"/>
      <c r="J160" s="137"/>
      <c r="K160" s="131"/>
      <c r="M160" s="132" t="s">
        <v>248</v>
      </c>
      <c r="O160" s="118"/>
      <c r="Z160" s="118"/>
      <c r="AA160" s="118"/>
      <c r="AB160" s="118"/>
      <c r="AC160" s="118"/>
      <c r="AD160" s="118"/>
      <c r="AE160" s="118"/>
      <c r="AF160" s="118"/>
      <c r="AG160" s="118"/>
      <c r="AH160" s="118"/>
      <c r="AI160" s="118"/>
      <c r="AJ160" s="118"/>
      <c r="AK160" s="118"/>
      <c r="AL160" s="118"/>
      <c r="AM160" s="118"/>
      <c r="AN160" s="118"/>
      <c r="AO160" s="118"/>
      <c r="AP160" s="118"/>
      <c r="AQ160" s="118"/>
      <c r="AR160" s="118"/>
      <c r="AS160" s="118"/>
      <c r="AT160" s="118"/>
      <c r="AU160" s="118"/>
      <c r="AV160" s="118"/>
      <c r="AW160" s="118"/>
      <c r="AX160" s="118"/>
      <c r="AY160" s="118"/>
      <c r="AZ160" s="118"/>
      <c r="BA160" s="118"/>
      <c r="BB160" s="118"/>
      <c r="BC160" s="118"/>
      <c r="BD160" s="138" t="str">
        <f>C159</f>
        <v>S3-1.NP: 47,88*0,15</v>
      </c>
      <c r="BE160" s="118"/>
      <c r="BF160" s="118"/>
      <c r="BG160" s="118"/>
      <c r="BH160" s="118"/>
      <c r="BI160" s="118"/>
    </row>
    <row r="161" spans="1:104" x14ac:dyDescent="0.2">
      <c r="A161" s="129"/>
      <c r="B161" s="130"/>
      <c r="C161" s="191" t="s">
        <v>249</v>
      </c>
      <c r="D161" s="192"/>
      <c r="E161" s="133">
        <v>32.780999999999999</v>
      </c>
      <c r="F161" s="134"/>
      <c r="G161" s="135"/>
      <c r="H161" s="136"/>
      <c r="I161" s="131"/>
      <c r="J161" s="137"/>
      <c r="K161" s="131"/>
      <c r="M161" s="132" t="s">
        <v>249</v>
      </c>
      <c r="O161" s="118"/>
      <c r="Z161" s="118"/>
      <c r="AA161" s="118"/>
      <c r="AB161" s="118"/>
      <c r="AC161" s="118"/>
      <c r="AD161" s="118"/>
      <c r="AE161" s="118"/>
      <c r="AF161" s="118"/>
      <c r="AG161" s="118"/>
      <c r="AH161" s="118"/>
      <c r="AI161" s="118"/>
      <c r="AJ161" s="118"/>
      <c r="AK161" s="118"/>
      <c r="AL161" s="118"/>
      <c r="AM161" s="118"/>
      <c r="AN161" s="118"/>
      <c r="AO161" s="118"/>
      <c r="AP161" s="118"/>
      <c r="AQ161" s="118"/>
      <c r="AR161" s="118"/>
      <c r="AS161" s="118"/>
      <c r="AT161" s="118"/>
      <c r="AU161" s="118"/>
      <c r="AV161" s="118"/>
      <c r="AW161" s="118"/>
      <c r="AX161" s="118"/>
      <c r="AY161" s="118"/>
      <c r="AZ161" s="118"/>
      <c r="BA161" s="118"/>
      <c r="BB161" s="118"/>
      <c r="BC161" s="118"/>
      <c r="BD161" s="138" t="str">
        <f>C160</f>
        <v>S8-1.PP: 146,77*0,175</v>
      </c>
      <c r="BE161" s="118"/>
      <c r="BF161" s="118"/>
      <c r="BG161" s="118"/>
      <c r="BH161" s="118"/>
      <c r="BI161" s="118"/>
    </row>
    <row r="162" spans="1:104" x14ac:dyDescent="0.2">
      <c r="A162" s="129"/>
      <c r="B162" s="130"/>
      <c r="C162" s="191" t="s">
        <v>250</v>
      </c>
      <c r="D162" s="192"/>
      <c r="E162" s="133">
        <v>1.8015000000000001</v>
      </c>
      <c r="F162" s="134"/>
      <c r="G162" s="135"/>
      <c r="H162" s="136"/>
      <c r="I162" s="131"/>
      <c r="J162" s="137"/>
      <c r="K162" s="131"/>
      <c r="M162" s="132" t="s">
        <v>250</v>
      </c>
      <c r="O162" s="118"/>
      <c r="Z162" s="118"/>
      <c r="AA162" s="118"/>
      <c r="AB162" s="118"/>
      <c r="AC162" s="118"/>
      <c r="AD162" s="118"/>
      <c r="AE162" s="118"/>
      <c r="AF162" s="118"/>
      <c r="AG162" s="118"/>
      <c r="AH162" s="118"/>
      <c r="AI162" s="118"/>
      <c r="AJ162" s="118"/>
      <c r="AK162" s="118"/>
      <c r="AL162" s="118"/>
      <c r="AM162" s="118"/>
      <c r="AN162" s="118"/>
      <c r="AO162" s="118"/>
      <c r="AP162" s="118"/>
      <c r="AQ162" s="118"/>
      <c r="AR162" s="118"/>
      <c r="AS162" s="118"/>
      <c r="AT162" s="118"/>
      <c r="AU162" s="118"/>
      <c r="AV162" s="118"/>
      <c r="AW162" s="118"/>
      <c r="AX162" s="118"/>
      <c r="AY162" s="118"/>
      <c r="AZ162" s="118"/>
      <c r="BA162" s="118"/>
      <c r="BB162" s="118"/>
      <c r="BC162" s="118"/>
      <c r="BD162" s="138" t="str">
        <f>C161</f>
        <v>S9-1.NP: 187,32*0,175</v>
      </c>
      <c r="BE162" s="118"/>
      <c r="BF162" s="118"/>
      <c r="BG162" s="118"/>
      <c r="BH162" s="118"/>
      <c r="BI162" s="118"/>
    </row>
    <row r="163" spans="1:104" ht="22.5" x14ac:dyDescent="0.2">
      <c r="A163" s="119">
        <v>57</v>
      </c>
      <c r="B163" s="120" t="s">
        <v>251</v>
      </c>
      <c r="C163" s="121" t="s">
        <v>252</v>
      </c>
      <c r="D163" s="122" t="s">
        <v>49</v>
      </c>
      <c r="E163" s="123">
        <v>16.356000000000002</v>
      </c>
      <c r="F163" s="124">
        <v>0</v>
      </c>
      <c r="G163" s="125">
        <f>E163*F163</f>
        <v>0</v>
      </c>
      <c r="H163" s="126">
        <v>0</v>
      </c>
      <c r="I163" s="127">
        <f>E163*H163</f>
        <v>0</v>
      </c>
      <c r="J163" s="126">
        <v>-0.36</v>
      </c>
      <c r="K163" s="127">
        <f>E163*J163</f>
        <v>-5.8881600000000001</v>
      </c>
      <c r="O163" s="118"/>
      <c r="Z163" s="118"/>
      <c r="AA163" s="118">
        <v>1</v>
      </c>
      <c r="AB163" s="118">
        <v>1</v>
      </c>
      <c r="AC163" s="118">
        <v>1</v>
      </c>
      <c r="AD163" s="118"/>
      <c r="AE163" s="118"/>
      <c r="AF163" s="118"/>
      <c r="AG163" s="118"/>
      <c r="AH163" s="118"/>
      <c r="AI163" s="118"/>
      <c r="AJ163" s="118"/>
      <c r="AK163" s="118"/>
      <c r="AL163" s="118"/>
      <c r="AM163" s="118"/>
      <c r="AN163" s="118"/>
      <c r="AO163" s="118"/>
      <c r="AP163" s="118"/>
      <c r="AQ163" s="118"/>
      <c r="AR163" s="118"/>
      <c r="AS163" s="118"/>
      <c r="AT163" s="118"/>
      <c r="AU163" s="118"/>
      <c r="AV163" s="118"/>
      <c r="AW163" s="118"/>
      <c r="AX163" s="118"/>
      <c r="AY163" s="118"/>
      <c r="AZ163" s="128">
        <f>G163</f>
        <v>0</v>
      </c>
      <c r="BA163" s="118"/>
      <c r="BB163" s="118"/>
      <c r="BC163" s="118"/>
      <c r="BD163" s="118"/>
      <c r="BE163" s="118"/>
      <c r="BF163" s="118"/>
      <c r="BG163" s="118"/>
      <c r="BH163" s="118"/>
      <c r="BI163" s="118"/>
      <c r="CA163" s="118">
        <v>1</v>
      </c>
      <c r="CB163" s="118">
        <v>1</v>
      </c>
      <c r="CZ163" s="81">
        <v>1</v>
      </c>
    </row>
    <row r="164" spans="1:104" x14ac:dyDescent="0.2">
      <c r="A164" s="129"/>
      <c r="B164" s="130"/>
      <c r="C164" s="191" t="s">
        <v>253</v>
      </c>
      <c r="D164" s="192"/>
      <c r="E164" s="133">
        <v>16.356000000000002</v>
      </c>
      <c r="F164" s="134"/>
      <c r="G164" s="135"/>
      <c r="H164" s="136"/>
      <c r="I164" s="131"/>
      <c r="J164" s="137"/>
      <c r="K164" s="131"/>
      <c r="M164" s="132" t="s">
        <v>253</v>
      </c>
      <c r="O164" s="118"/>
      <c r="Z164" s="118"/>
      <c r="AA164" s="118"/>
      <c r="AB164" s="118"/>
      <c r="AC164" s="118"/>
      <c r="AD164" s="118"/>
      <c r="AE164" s="118"/>
      <c r="AF164" s="118"/>
      <c r="AG164" s="118"/>
      <c r="AH164" s="118"/>
      <c r="AI164" s="118"/>
      <c r="AJ164" s="118"/>
      <c r="AK164" s="118"/>
      <c r="AL164" s="118"/>
      <c r="AM164" s="118"/>
      <c r="AN164" s="118"/>
      <c r="AO164" s="118"/>
      <c r="AP164" s="118"/>
      <c r="AQ164" s="118"/>
      <c r="AR164" s="118"/>
      <c r="AS164" s="118"/>
      <c r="AT164" s="118"/>
      <c r="AU164" s="118"/>
      <c r="AV164" s="118"/>
      <c r="AW164" s="118"/>
      <c r="AX164" s="118"/>
      <c r="AY164" s="118"/>
      <c r="AZ164" s="118"/>
      <c r="BA164" s="118"/>
      <c r="BB164" s="118"/>
      <c r="BC164" s="118"/>
      <c r="BD164" s="138" t="str">
        <f>C163</f>
        <v xml:space="preserve">Bourání ŽB schod.ramen monolit. zazděných oboustr. </v>
      </c>
      <c r="BE164" s="118"/>
      <c r="BF164" s="118"/>
      <c r="BG164" s="118"/>
      <c r="BH164" s="118"/>
      <c r="BI164" s="118"/>
    </row>
    <row r="165" spans="1:104" x14ac:dyDescent="0.2">
      <c r="A165" s="119">
        <v>58</v>
      </c>
      <c r="B165" s="120" t="s">
        <v>254</v>
      </c>
      <c r="C165" s="121" t="s">
        <v>255</v>
      </c>
      <c r="D165" s="122" t="s">
        <v>49</v>
      </c>
      <c r="E165" s="123">
        <v>1.3693</v>
      </c>
      <c r="F165" s="124">
        <v>0</v>
      </c>
      <c r="G165" s="125">
        <f>E165*F165</f>
        <v>0</v>
      </c>
      <c r="H165" s="126">
        <v>0</v>
      </c>
      <c r="I165" s="127">
        <f>E165*H165</f>
        <v>0</v>
      </c>
      <c r="J165" s="126">
        <v>-0.432</v>
      </c>
      <c r="K165" s="127">
        <f>E165*J165</f>
        <v>-0.5915376</v>
      </c>
      <c r="O165" s="118"/>
      <c r="Z165" s="118"/>
      <c r="AA165" s="118">
        <v>1</v>
      </c>
      <c r="AB165" s="118">
        <v>1</v>
      </c>
      <c r="AC165" s="118">
        <v>1</v>
      </c>
      <c r="AD165" s="118"/>
      <c r="AE165" s="118"/>
      <c r="AF165" s="118"/>
      <c r="AG165" s="118"/>
      <c r="AH165" s="118"/>
      <c r="AI165" s="118"/>
      <c r="AJ165" s="118"/>
      <c r="AK165" s="118"/>
      <c r="AL165" s="118"/>
      <c r="AM165" s="118"/>
      <c r="AN165" s="118"/>
      <c r="AO165" s="118"/>
      <c r="AP165" s="118"/>
      <c r="AQ165" s="118"/>
      <c r="AR165" s="118"/>
      <c r="AS165" s="118"/>
      <c r="AT165" s="118"/>
      <c r="AU165" s="118"/>
      <c r="AV165" s="118"/>
      <c r="AW165" s="118"/>
      <c r="AX165" s="118"/>
      <c r="AY165" s="118"/>
      <c r="AZ165" s="128">
        <f>G165</f>
        <v>0</v>
      </c>
      <c r="BA165" s="118"/>
      <c r="BB165" s="118"/>
      <c r="BC165" s="118"/>
      <c r="BD165" s="118"/>
      <c r="BE165" s="118"/>
      <c r="BF165" s="118"/>
      <c r="BG165" s="118"/>
      <c r="BH165" s="118"/>
      <c r="BI165" s="118"/>
      <c r="CA165" s="118">
        <v>1</v>
      </c>
      <c r="CB165" s="118">
        <v>1</v>
      </c>
      <c r="CZ165" s="81">
        <v>1</v>
      </c>
    </row>
    <row r="166" spans="1:104" x14ac:dyDescent="0.2">
      <c r="A166" s="129"/>
      <c r="B166" s="130"/>
      <c r="C166" s="191" t="s">
        <v>256</v>
      </c>
      <c r="D166" s="192"/>
      <c r="E166" s="133">
        <v>1.3693</v>
      </c>
      <c r="F166" s="134"/>
      <c r="G166" s="135"/>
      <c r="H166" s="136"/>
      <c r="I166" s="131"/>
      <c r="J166" s="137"/>
      <c r="K166" s="131"/>
      <c r="M166" s="132" t="s">
        <v>256</v>
      </c>
      <c r="O166" s="118"/>
      <c r="Z166" s="118"/>
      <c r="AA166" s="118"/>
      <c r="AB166" s="118"/>
      <c r="AC166" s="118"/>
      <c r="AD166" s="118"/>
      <c r="AE166" s="118"/>
      <c r="AF166" s="118"/>
      <c r="AG166" s="118"/>
      <c r="AH166" s="118"/>
      <c r="AI166" s="118"/>
      <c r="AJ166" s="118"/>
      <c r="AK166" s="118"/>
      <c r="AL166" s="118"/>
      <c r="AM166" s="118"/>
      <c r="AN166" s="118"/>
      <c r="AO166" s="118"/>
      <c r="AP166" s="118"/>
      <c r="AQ166" s="118"/>
      <c r="AR166" s="118"/>
      <c r="AS166" s="118"/>
      <c r="AT166" s="118"/>
      <c r="AU166" s="118"/>
      <c r="AV166" s="118"/>
      <c r="AW166" s="118"/>
      <c r="AX166" s="118"/>
      <c r="AY166" s="118"/>
      <c r="AZ166" s="118"/>
      <c r="BA166" s="118"/>
      <c r="BB166" s="118"/>
      <c r="BC166" s="118"/>
      <c r="BD166" s="138" t="str">
        <f>C165</f>
        <v xml:space="preserve">Bourání ŽB schodišťových ramen samonosných </v>
      </c>
      <c r="BE166" s="118"/>
      <c r="BF166" s="118"/>
      <c r="BG166" s="118"/>
      <c r="BH166" s="118"/>
      <c r="BI166" s="118"/>
    </row>
    <row r="167" spans="1:104" x14ac:dyDescent="0.2">
      <c r="A167" s="119">
        <v>59</v>
      </c>
      <c r="B167" s="120" t="s">
        <v>257</v>
      </c>
      <c r="C167" s="121" t="s">
        <v>258</v>
      </c>
      <c r="D167" s="122" t="s">
        <v>54</v>
      </c>
      <c r="E167" s="123">
        <v>2.2725</v>
      </c>
      <c r="F167" s="124">
        <v>0</v>
      </c>
      <c r="G167" s="125">
        <f>E167*F167</f>
        <v>0</v>
      </c>
      <c r="H167" s="126">
        <v>2.0100000000000001E-3</v>
      </c>
      <c r="I167" s="127">
        <f>E167*H167</f>
        <v>4.5677249999999999E-3</v>
      </c>
      <c r="J167" s="126">
        <v>-1.8</v>
      </c>
      <c r="K167" s="127">
        <f>E167*J167</f>
        <v>-4.0905000000000005</v>
      </c>
      <c r="O167" s="118"/>
      <c r="Z167" s="118"/>
      <c r="AA167" s="118">
        <v>1</v>
      </c>
      <c r="AB167" s="118">
        <v>1</v>
      </c>
      <c r="AC167" s="118">
        <v>1</v>
      </c>
      <c r="AD167" s="118"/>
      <c r="AE167" s="118"/>
      <c r="AF167" s="118"/>
      <c r="AG167" s="118"/>
      <c r="AH167" s="118"/>
      <c r="AI167" s="118"/>
      <c r="AJ167" s="118"/>
      <c r="AK167" s="118"/>
      <c r="AL167" s="118"/>
      <c r="AM167" s="118"/>
      <c r="AN167" s="118"/>
      <c r="AO167" s="118"/>
      <c r="AP167" s="118"/>
      <c r="AQ167" s="118"/>
      <c r="AR167" s="118"/>
      <c r="AS167" s="118"/>
      <c r="AT167" s="118"/>
      <c r="AU167" s="118"/>
      <c r="AV167" s="118"/>
      <c r="AW167" s="118"/>
      <c r="AX167" s="118"/>
      <c r="AY167" s="118"/>
      <c r="AZ167" s="128">
        <f>G167</f>
        <v>0</v>
      </c>
      <c r="BA167" s="118"/>
      <c r="BB167" s="118"/>
      <c r="BC167" s="118"/>
      <c r="BD167" s="118"/>
      <c r="BE167" s="118"/>
      <c r="BF167" s="118"/>
      <c r="BG167" s="118"/>
      <c r="BH167" s="118"/>
      <c r="BI167" s="118"/>
      <c r="CA167" s="118">
        <v>1</v>
      </c>
      <c r="CB167" s="118">
        <v>1</v>
      </c>
      <c r="CZ167" s="81">
        <v>1</v>
      </c>
    </row>
    <row r="168" spans="1:104" x14ac:dyDescent="0.2">
      <c r="A168" s="129"/>
      <c r="B168" s="130"/>
      <c r="C168" s="191" t="s">
        <v>259</v>
      </c>
      <c r="D168" s="192"/>
      <c r="E168" s="133">
        <v>1.3634999999999999</v>
      </c>
      <c r="F168" s="134"/>
      <c r="G168" s="135"/>
      <c r="H168" s="136"/>
      <c r="I168" s="131"/>
      <c r="J168" s="137"/>
      <c r="K168" s="131"/>
      <c r="M168" s="132" t="s">
        <v>259</v>
      </c>
      <c r="O168" s="118"/>
      <c r="Z168" s="118"/>
      <c r="AA168" s="118"/>
      <c r="AB168" s="118"/>
      <c r="AC168" s="118"/>
      <c r="AD168" s="118"/>
      <c r="AE168" s="118"/>
      <c r="AF168" s="118"/>
      <c r="AG168" s="118"/>
      <c r="AH168" s="118"/>
      <c r="AI168" s="118"/>
      <c r="AJ168" s="118"/>
      <c r="AK168" s="118"/>
      <c r="AL168" s="118"/>
      <c r="AM168" s="118"/>
      <c r="AN168" s="118"/>
      <c r="AO168" s="118"/>
      <c r="AP168" s="118"/>
      <c r="AQ168" s="118"/>
      <c r="AR168" s="118"/>
      <c r="AS168" s="118"/>
      <c r="AT168" s="118"/>
      <c r="AU168" s="118"/>
      <c r="AV168" s="118"/>
      <c r="AW168" s="118"/>
      <c r="AX168" s="118"/>
      <c r="AY168" s="118"/>
      <c r="AZ168" s="118"/>
      <c r="BA168" s="118"/>
      <c r="BB168" s="118"/>
      <c r="BC168" s="118"/>
      <c r="BD168" s="138" t="str">
        <f>C167</f>
        <v xml:space="preserve">Bourání cihelných klenbových pásů </v>
      </c>
      <c r="BE168" s="118"/>
      <c r="BF168" s="118"/>
      <c r="BG168" s="118"/>
      <c r="BH168" s="118"/>
      <c r="BI168" s="118"/>
    </row>
    <row r="169" spans="1:104" x14ac:dyDescent="0.2">
      <c r="A169" s="129"/>
      <c r="B169" s="130"/>
      <c r="C169" s="191" t="s">
        <v>260</v>
      </c>
      <c r="D169" s="192"/>
      <c r="E169" s="133">
        <v>0.90900000000000003</v>
      </c>
      <c r="F169" s="134"/>
      <c r="G169" s="135"/>
      <c r="H169" s="136"/>
      <c r="I169" s="131"/>
      <c r="J169" s="137"/>
      <c r="K169" s="131"/>
      <c r="M169" s="132" t="s">
        <v>260</v>
      </c>
      <c r="O169" s="118"/>
      <c r="Z169" s="118"/>
      <c r="AA169" s="118"/>
      <c r="AB169" s="118"/>
      <c r="AC169" s="118"/>
      <c r="AD169" s="118"/>
      <c r="AE169" s="118"/>
      <c r="AF169" s="118"/>
      <c r="AG169" s="118"/>
      <c r="AH169" s="118"/>
      <c r="AI169" s="118"/>
      <c r="AJ169" s="118"/>
      <c r="AK169" s="118"/>
      <c r="AL169" s="118"/>
      <c r="AM169" s="118"/>
      <c r="AN169" s="118"/>
      <c r="AO169" s="118"/>
      <c r="AP169" s="118"/>
      <c r="AQ169" s="118"/>
      <c r="AR169" s="118"/>
      <c r="AS169" s="118"/>
      <c r="AT169" s="118"/>
      <c r="AU169" s="118"/>
      <c r="AV169" s="118"/>
      <c r="AW169" s="118"/>
      <c r="AX169" s="118"/>
      <c r="AY169" s="118"/>
      <c r="AZ169" s="118"/>
      <c r="BA169" s="118"/>
      <c r="BB169" s="118"/>
      <c r="BC169" s="118"/>
      <c r="BD169" s="138" t="str">
        <f>C168</f>
        <v>1.PP m.č.1.13: 0,45*3,03</v>
      </c>
      <c r="BE169" s="118"/>
      <c r="BF169" s="118"/>
      <c r="BG169" s="118"/>
      <c r="BH169" s="118"/>
      <c r="BI169" s="118"/>
    </row>
    <row r="170" spans="1:104" x14ac:dyDescent="0.2">
      <c r="A170" s="119">
        <v>60</v>
      </c>
      <c r="B170" s="120" t="s">
        <v>261</v>
      </c>
      <c r="C170" s="121" t="s">
        <v>262</v>
      </c>
      <c r="D170" s="122" t="s">
        <v>54</v>
      </c>
      <c r="E170" s="123">
        <v>2.6324999999999998</v>
      </c>
      <c r="F170" s="124">
        <v>0</v>
      </c>
      <c r="G170" s="125">
        <f>E170*F170</f>
        <v>0</v>
      </c>
      <c r="H170" s="126">
        <v>0</v>
      </c>
      <c r="I170" s="127">
        <f>E170*H170</f>
        <v>0</v>
      </c>
      <c r="J170" s="126">
        <v>-2.2000000000000002</v>
      </c>
      <c r="K170" s="127">
        <f>E170*J170</f>
        <v>-5.7915000000000001</v>
      </c>
      <c r="O170" s="118"/>
      <c r="Z170" s="118"/>
      <c r="AA170" s="118">
        <v>1</v>
      </c>
      <c r="AB170" s="118">
        <v>1</v>
      </c>
      <c r="AC170" s="118">
        <v>1</v>
      </c>
      <c r="AD170" s="118"/>
      <c r="AE170" s="118"/>
      <c r="AF170" s="118"/>
      <c r="AG170" s="118"/>
      <c r="AH170" s="118"/>
      <c r="AI170" s="118"/>
      <c r="AJ170" s="118"/>
      <c r="AK170" s="118"/>
      <c r="AL170" s="118"/>
      <c r="AM170" s="118"/>
      <c r="AN170" s="118"/>
      <c r="AO170" s="118"/>
      <c r="AP170" s="118"/>
      <c r="AQ170" s="118"/>
      <c r="AR170" s="118"/>
      <c r="AS170" s="118"/>
      <c r="AT170" s="118"/>
      <c r="AU170" s="118"/>
      <c r="AV170" s="118"/>
      <c r="AW170" s="118"/>
      <c r="AX170" s="118"/>
      <c r="AY170" s="118"/>
      <c r="AZ170" s="128">
        <f>G170</f>
        <v>0</v>
      </c>
      <c r="BA170" s="118"/>
      <c r="BB170" s="118"/>
      <c r="BC170" s="118"/>
      <c r="BD170" s="118"/>
      <c r="BE170" s="118"/>
      <c r="BF170" s="118"/>
      <c r="BG170" s="118"/>
      <c r="BH170" s="118"/>
      <c r="BI170" s="118"/>
      <c r="CA170" s="118">
        <v>1</v>
      </c>
      <c r="CB170" s="118">
        <v>1</v>
      </c>
      <c r="CZ170" s="81">
        <v>1</v>
      </c>
    </row>
    <row r="171" spans="1:104" x14ac:dyDescent="0.2">
      <c r="A171" s="129"/>
      <c r="B171" s="130"/>
      <c r="C171" s="193" t="s">
        <v>263</v>
      </c>
      <c r="D171" s="194"/>
      <c r="E171" s="194"/>
      <c r="F171" s="194"/>
      <c r="G171" s="195"/>
      <c r="I171" s="131"/>
      <c r="K171" s="131"/>
      <c r="L171" s="132" t="s">
        <v>263</v>
      </c>
      <c r="O171" s="118"/>
      <c r="Z171" s="118"/>
      <c r="AA171" s="118"/>
      <c r="AB171" s="118"/>
      <c r="AC171" s="118"/>
      <c r="AD171" s="118"/>
      <c r="AE171" s="118"/>
      <c r="AF171" s="118"/>
      <c r="AG171" s="118"/>
      <c r="AH171" s="118"/>
      <c r="AI171" s="118"/>
      <c r="AJ171" s="118"/>
      <c r="AK171" s="118"/>
      <c r="AL171" s="118"/>
      <c r="AM171" s="118"/>
      <c r="AN171" s="118"/>
      <c r="AO171" s="118"/>
      <c r="AP171" s="118"/>
      <c r="AQ171" s="118"/>
      <c r="AR171" s="118"/>
      <c r="AS171" s="118"/>
      <c r="AT171" s="118"/>
      <c r="AU171" s="118"/>
      <c r="AV171" s="118"/>
      <c r="AW171" s="118"/>
      <c r="AX171" s="118"/>
      <c r="AY171" s="118"/>
      <c r="AZ171" s="118"/>
      <c r="BA171" s="118"/>
      <c r="BB171" s="118"/>
      <c r="BC171" s="118"/>
      <c r="BD171" s="118"/>
      <c r="BE171" s="118"/>
      <c r="BF171" s="118"/>
      <c r="BG171" s="118"/>
      <c r="BH171" s="118"/>
      <c r="BI171" s="118"/>
    </row>
    <row r="172" spans="1:104" x14ac:dyDescent="0.2">
      <c r="A172" s="129"/>
      <c r="B172" s="130"/>
      <c r="C172" s="191" t="s">
        <v>264</v>
      </c>
      <c r="D172" s="192"/>
      <c r="E172" s="133">
        <v>2.6324999999999998</v>
      </c>
      <c r="F172" s="134"/>
      <c r="G172" s="135"/>
      <c r="H172" s="136"/>
      <c r="I172" s="131"/>
      <c r="J172" s="137"/>
      <c r="K172" s="131"/>
      <c r="M172" s="132" t="s">
        <v>264</v>
      </c>
      <c r="O172" s="118"/>
      <c r="Z172" s="118"/>
      <c r="AA172" s="118"/>
      <c r="AB172" s="118"/>
      <c r="AC172" s="118"/>
      <c r="AD172" s="118"/>
      <c r="AE172" s="118"/>
      <c r="AF172" s="118"/>
      <c r="AG172" s="118"/>
      <c r="AH172" s="118"/>
      <c r="AI172" s="118"/>
      <c r="AJ172" s="118"/>
      <c r="AK172" s="118"/>
      <c r="AL172" s="118"/>
      <c r="AM172" s="118"/>
      <c r="AN172" s="118"/>
      <c r="AO172" s="118"/>
      <c r="AP172" s="118"/>
      <c r="AQ172" s="118"/>
      <c r="AR172" s="118"/>
      <c r="AS172" s="118"/>
      <c r="AT172" s="118"/>
      <c r="AU172" s="118"/>
      <c r="AV172" s="118"/>
      <c r="AW172" s="118"/>
      <c r="AX172" s="118"/>
      <c r="AY172" s="118"/>
      <c r="AZ172" s="118"/>
      <c r="BA172" s="118"/>
      <c r="BB172" s="118"/>
      <c r="BC172" s="118"/>
      <c r="BD172" s="138" t="str">
        <f>C171</f>
        <v>S2 - spádová betonová vrstva 30-100mm</v>
      </c>
      <c r="BE172" s="118"/>
      <c r="BF172" s="118"/>
      <c r="BG172" s="118"/>
      <c r="BH172" s="118"/>
      <c r="BI172" s="118"/>
    </row>
    <row r="173" spans="1:104" ht="22.5" x14ac:dyDescent="0.2">
      <c r="A173" s="119">
        <v>61</v>
      </c>
      <c r="B173" s="120" t="s">
        <v>265</v>
      </c>
      <c r="C173" s="121" t="s">
        <v>266</v>
      </c>
      <c r="D173" s="122" t="s">
        <v>54</v>
      </c>
      <c r="E173" s="123">
        <v>44.116500000000002</v>
      </c>
      <c r="F173" s="124">
        <v>0</v>
      </c>
      <c r="G173" s="125">
        <f>E173*F173</f>
        <v>0</v>
      </c>
      <c r="H173" s="126">
        <v>0</v>
      </c>
      <c r="I173" s="127">
        <f>E173*H173</f>
        <v>0</v>
      </c>
      <c r="J173" s="126">
        <v>-2.2000000000000002</v>
      </c>
      <c r="K173" s="127">
        <f>E173*J173</f>
        <v>-97.056300000000007</v>
      </c>
      <c r="O173" s="118"/>
      <c r="Z173" s="118"/>
      <c r="AA173" s="118">
        <v>1</v>
      </c>
      <c r="AB173" s="118">
        <v>1</v>
      </c>
      <c r="AC173" s="118">
        <v>1</v>
      </c>
      <c r="AD173" s="118"/>
      <c r="AE173" s="118"/>
      <c r="AF173" s="118"/>
      <c r="AG173" s="118"/>
      <c r="AH173" s="118"/>
      <c r="AI173" s="118"/>
      <c r="AJ173" s="118"/>
      <c r="AK173" s="118"/>
      <c r="AL173" s="118"/>
      <c r="AM173" s="118"/>
      <c r="AN173" s="118"/>
      <c r="AO173" s="118"/>
      <c r="AP173" s="118"/>
      <c r="AQ173" s="118"/>
      <c r="AR173" s="118"/>
      <c r="AS173" s="118"/>
      <c r="AT173" s="118"/>
      <c r="AU173" s="118"/>
      <c r="AV173" s="118"/>
      <c r="AW173" s="118"/>
      <c r="AX173" s="118"/>
      <c r="AY173" s="118"/>
      <c r="AZ173" s="128">
        <f>G173</f>
        <v>0</v>
      </c>
      <c r="BA173" s="118"/>
      <c r="BB173" s="118"/>
      <c r="BC173" s="118"/>
      <c r="BD173" s="118"/>
      <c r="BE173" s="118"/>
      <c r="BF173" s="118"/>
      <c r="BG173" s="118"/>
      <c r="BH173" s="118"/>
      <c r="BI173" s="118"/>
      <c r="CA173" s="118">
        <v>1</v>
      </c>
      <c r="CB173" s="118">
        <v>1</v>
      </c>
      <c r="CZ173" s="81">
        <v>1</v>
      </c>
    </row>
    <row r="174" spans="1:104" x14ac:dyDescent="0.2">
      <c r="A174" s="129"/>
      <c r="B174" s="130"/>
      <c r="C174" s="193" t="s">
        <v>267</v>
      </c>
      <c r="D174" s="194"/>
      <c r="E174" s="194"/>
      <c r="F174" s="194"/>
      <c r="G174" s="195"/>
      <c r="I174" s="131"/>
      <c r="K174" s="131"/>
      <c r="L174" s="132" t="s">
        <v>267</v>
      </c>
      <c r="O174" s="118"/>
      <c r="Z174" s="118"/>
      <c r="AA174" s="118"/>
      <c r="AB174" s="118"/>
      <c r="AC174" s="118"/>
      <c r="AD174" s="118"/>
      <c r="AE174" s="118"/>
      <c r="AF174" s="118"/>
      <c r="AG174" s="118"/>
      <c r="AH174" s="118"/>
      <c r="AI174" s="118"/>
      <c r="AJ174" s="118"/>
      <c r="AK174" s="118"/>
      <c r="AL174" s="118"/>
      <c r="AM174" s="118"/>
      <c r="AN174" s="118"/>
      <c r="AO174" s="118"/>
      <c r="AP174" s="118"/>
      <c r="AQ174" s="118"/>
      <c r="AR174" s="118"/>
      <c r="AS174" s="118"/>
      <c r="AT174" s="118"/>
      <c r="AU174" s="118"/>
      <c r="AV174" s="118"/>
      <c r="AW174" s="118"/>
      <c r="AX174" s="118"/>
      <c r="AY174" s="118"/>
      <c r="AZ174" s="118"/>
      <c r="BA174" s="118"/>
      <c r="BB174" s="118"/>
      <c r="BC174" s="118"/>
      <c r="BD174" s="118"/>
      <c r="BE174" s="118"/>
      <c r="BF174" s="118"/>
      <c r="BG174" s="118"/>
      <c r="BH174" s="118"/>
      <c r="BI174" s="118"/>
    </row>
    <row r="175" spans="1:104" x14ac:dyDescent="0.2">
      <c r="A175" s="129"/>
      <c r="B175" s="130"/>
      <c r="C175" s="191" t="s">
        <v>268</v>
      </c>
      <c r="D175" s="192"/>
      <c r="E175" s="133">
        <v>38.691000000000003</v>
      </c>
      <c r="F175" s="134"/>
      <c r="G175" s="135"/>
      <c r="H175" s="136"/>
      <c r="I175" s="131"/>
      <c r="J175" s="137"/>
      <c r="K175" s="131"/>
      <c r="M175" s="132" t="s">
        <v>268</v>
      </c>
      <c r="O175" s="118"/>
      <c r="Z175" s="118"/>
      <c r="AA175" s="118"/>
      <c r="AB175" s="118"/>
      <c r="AC175" s="118"/>
      <c r="AD175" s="118"/>
      <c r="AE175" s="118"/>
      <c r="AF175" s="118"/>
      <c r="AG175" s="118"/>
      <c r="AH175" s="118"/>
      <c r="AI175" s="118"/>
      <c r="AJ175" s="118"/>
      <c r="AK175" s="118"/>
      <c r="AL175" s="118"/>
      <c r="AM175" s="118"/>
      <c r="AN175" s="118"/>
      <c r="AO175" s="118"/>
      <c r="AP175" s="118"/>
      <c r="AQ175" s="118"/>
      <c r="AR175" s="118"/>
      <c r="AS175" s="118"/>
      <c r="AT175" s="118"/>
      <c r="AU175" s="118"/>
      <c r="AV175" s="118"/>
      <c r="AW175" s="118"/>
      <c r="AX175" s="118"/>
      <c r="AY175" s="118"/>
      <c r="AZ175" s="118"/>
      <c r="BA175" s="118"/>
      <c r="BB175" s="118"/>
      <c r="BC175" s="118"/>
      <c r="BD175" s="138" t="str">
        <f>C174</f>
        <v>S1 - betonová podkladní deska tl. 150mm (část)</v>
      </c>
      <c r="BE175" s="118"/>
      <c r="BF175" s="118"/>
      <c r="BG175" s="118"/>
      <c r="BH175" s="118"/>
      <c r="BI175" s="118"/>
    </row>
    <row r="176" spans="1:104" x14ac:dyDescent="0.2">
      <c r="A176" s="129"/>
      <c r="B176" s="130"/>
      <c r="C176" s="191" t="s">
        <v>269</v>
      </c>
      <c r="D176" s="192"/>
      <c r="E176" s="133">
        <v>5.4255000000000004</v>
      </c>
      <c r="F176" s="134"/>
      <c r="G176" s="135"/>
      <c r="H176" s="136"/>
      <c r="I176" s="131"/>
      <c r="J176" s="137"/>
      <c r="K176" s="131"/>
      <c r="M176" s="132" t="s">
        <v>269</v>
      </c>
      <c r="O176" s="118"/>
      <c r="Z176" s="118"/>
      <c r="AA176" s="118"/>
      <c r="AB176" s="118"/>
      <c r="AC176" s="118"/>
      <c r="AD176" s="118"/>
      <c r="AE176" s="118"/>
      <c r="AF176" s="118"/>
      <c r="AG176" s="118"/>
      <c r="AH176" s="118"/>
      <c r="AI176" s="118"/>
      <c r="AJ176" s="118"/>
      <c r="AK176" s="118"/>
      <c r="AL176" s="118"/>
      <c r="AM176" s="118"/>
      <c r="AN176" s="118"/>
      <c r="AO176" s="118"/>
      <c r="AP176" s="118"/>
      <c r="AQ176" s="118"/>
      <c r="AR176" s="118"/>
      <c r="AS176" s="118"/>
      <c r="AT176" s="118"/>
      <c r="AU176" s="118"/>
      <c r="AV176" s="118"/>
      <c r="AW176" s="118"/>
      <c r="AX176" s="118"/>
      <c r="AY176" s="118"/>
      <c r="AZ176" s="118"/>
      <c r="BA176" s="118"/>
      <c r="BB176" s="118"/>
      <c r="BC176" s="118"/>
      <c r="BD176" s="138" t="str">
        <f>C175</f>
        <v>S1-1.PP: (37,08+8,29+212,57)*0,15</v>
      </c>
      <c r="BE176" s="118"/>
      <c r="BF176" s="118"/>
      <c r="BG176" s="118"/>
      <c r="BH176" s="118"/>
      <c r="BI176" s="118"/>
    </row>
    <row r="177" spans="1:104" x14ac:dyDescent="0.2">
      <c r="A177" s="119">
        <v>62</v>
      </c>
      <c r="B177" s="120" t="s">
        <v>270</v>
      </c>
      <c r="C177" s="121" t="s">
        <v>271</v>
      </c>
      <c r="D177" s="122" t="s">
        <v>54</v>
      </c>
      <c r="E177" s="123">
        <v>21.32</v>
      </c>
      <c r="F177" s="124">
        <v>0</v>
      </c>
      <c r="G177" s="125">
        <f>E177*F177</f>
        <v>0</v>
      </c>
      <c r="H177" s="126">
        <v>0</v>
      </c>
      <c r="I177" s="127">
        <f>E177*H177</f>
        <v>0</v>
      </c>
      <c r="J177" s="126">
        <v>-2.2000000000000002</v>
      </c>
      <c r="K177" s="127">
        <f>E177*J177</f>
        <v>-46.904000000000003</v>
      </c>
      <c r="O177" s="118"/>
      <c r="Z177" s="118"/>
      <c r="AA177" s="118">
        <v>1</v>
      </c>
      <c r="AB177" s="118">
        <v>1</v>
      </c>
      <c r="AC177" s="118">
        <v>1</v>
      </c>
      <c r="AD177" s="118"/>
      <c r="AE177" s="118"/>
      <c r="AF177" s="118"/>
      <c r="AG177" s="118"/>
      <c r="AH177" s="118"/>
      <c r="AI177" s="118"/>
      <c r="AJ177" s="118"/>
      <c r="AK177" s="118"/>
      <c r="AL177" s="118"/>
      <c r="AM177" s="118"/>
      <c r="AN177" s="118"/>
      <c r="AO177" s="118"/>
      <c r="AP177" s="118"/>
      <c r="AQ177" s="118"/>
      <c r="AR177" s="118"/>
      <c r="AS177" s="118"/>
      <c r="AT177" s="118"/>
      <c r="AU177" s="118"/>
      <c r="AV177" s="118"/>
      <c r="AW177" s="118"/>
      <c r="AX177" s="118"/>
      <c r="AY177" s="118"/>
      <c r="AZ177" s="128">
        <f>G177</f>
        <v>0</v>
      </c>
      <c r="BA177" s="118"/>
      <c r="BB177" s="118"/>
      <c r="BC177" s="118"/>
      <c r="BD177" s="118"/>
      <c r="BE177" s="118"/>
      <c r="BF177" s="118"/>
      <c r="BG177" s="118"/>
      <c r="BH177" s="118"/>
      <c r="BI177" s="118"/>
      <c r="CA177" s="118">
        <v>1</v>
      </c>
      <c r="CB177" s="118">
        <v>1</v>
      </c>
      <c r="CZ177" s="81">
        <v>1</v>
      </c>
    </row>
    <row r="178" spans="1:104" x14ac:dyDescent="0.2">
      <c r="A178" s="129"/>
      <c r="B178" s="130"/>
      <c r="C178" s="191" t="s">
        <v>272</v>
      </c>
      <c r="D178" s="192"/>
      <c r="E178" s="133">
        <v>1.31</v>
      </c>
      <c r="F178" s="134"/>
      <c r="G178" s="135"/>
      <c r="H178" s="136"/>
      <c r="I178" s="131"/>
      <c r="J178" s="137"/>
      <c r="K178" s="131"/>
      <c r="M178" s="132" t="s">
        <v>272</v>
      </c>
      <c r="O178" s="118"/>
      <c r="Z178" s="118"/>
      <c r="AA178" s="118"/>
      <c r="AB178" s="118"/>
      <c r="AC178" s="118"/>
      <c r="AD178" s="118"/>
      <c r="AE178" s="118"/>
      <c r="AF178" s="118"/>
      <c r="AG178" s="118"/>
      <c r="AH178" s="118"/>
      <c r="AI178" s="118"/>
      <c r="AJ178" s="118"/>
      <c r="AK178" s="118"/>
      <c r="AL178" s="118"/>
      <c r="AM178" s="118"/>
      <c r="AN178" s="118"/>
      <c r="AO178" s="118"/>
      <c r="AP178" s="118"/>
      <c r="AQ178" s="118"/>
      <c r="AR178" s="118"/>
      <c r="AS178" s="118"/>
      <c r="AT178" s="118"/>
      <c r="AU178" s="118"/>
      <c r="AV178" s="118"/>
      <c r="AW178" s="118"/>
      <c r="AX178" s="118"/>
      <c r="AY178" s="118"/>
      <c r="AZ178" s="118"/>
      <c r="BA178" s="118"/>
      <c r="BB178" s="118"/>
      <c r="BC178" s="118"/>
      <c r="BD178" s="138" t="str">
        <f>C177</f>
        <v xml:space="preserve">Bourání podkladů bet., potěr tl. 15 cm, pl. 4 m2 </v>
      </c>
      <c r="BE178" s="118"/>
      <c r="BF178" s="118"/>
      <c r="BG178" s="118"/>
      <c r="BH178" s="118"/>
      <c r="BI178" s="118"/>
    </row>
    <row r="179" spans="1:104" x14ac:dyDescent="0.2">
      <c r="A179" s="129"/>
      <c r="B179" s="130"/>
      <c r="C179" s="191" t="s">
        <v>273</v>
      </c>
      <c r="D179" s="192"/>
      <c r="E179" s="133">
        <v>9.5299999999999994</v>
      </c>
      <c r="F179" s="134"/>
      <c r="G179" s="135"/>
      <c r="H179" s="136"/>
      <c r="I179" s="131"/>
      <c r="J179" s="137"/>
      <c r="K179" s="131"/>
      <c r="M179" s="132" t="s">
        <v>273</v>
      </c>
      <c r="O179" s="118"/>
      <c r="Z179" s="118"/>
      <c r="AA179" s="118"/>
      <c r="AB179" s="118"/>
      <c r="AC179" s="118"/>
      <c r="AD179" s="118"/>
      <c r="AE179" s="118"/>
      <c r="AF179" s="118"/>
      <c r="AG179" s="118"/>
      <c r="AH179" s="118"/>
      <c r="AI179" s="118"/>
      <c r="AJ179" s="118"/>
      <c r="AK179" s="118"/>
      <c r="AL179" s="118"/>
      <c r="AM179" s="118"/>
      <c r="AN179" s="118"/>
      <c r="AO179" s="118"/>
      <c r="AP179" s="118"/>
      <c r="AQ179" s="118"/>
      <c r="AR179" s="118"/>
      <c r="AS179" s="118"/>
      <c r="AT179" s="118"/>
      <c r="AU179" s="118"/>
      <c r="AV179" s="118"/>
      <c r="AW179" s="118"/>
      <c r="AX179" s="118"/>
      <c r="AY179" s="118"/>
      <c r="AZ179" s="118"/>
      <c r="BA179" s="118"/>
      <c r="BB179" s="118"/>
      <c r="BC179" s="118"/>
      <c r="BD179" s="138" t="str">
        <f>C178</f>
        <v>S1-1.PP m.č.1.06: 1,31</v>
      </c>
      <c r="BE179" s="118"/>
      <c r="BF179" s="118"/>
      <c r="BG179" s="118"/>
      <c r="BH179" s="118"/>
      <c r="BI179" s="118"/>
    </row>
    <row r="180" spans="1:104" x14ac:dyDescent="0.2">
      <c r="A180" s="129"/>
      <c r="B180" s="130"/>
      <c r="C180" s="191" t="s">
        <v>274</v>
      </c>
      <c r="D180" s="192"/>
      <c r="E180" s="133">
        <v>4.63</v>
      </c>
      <c r="F180" s="134"/>
      <c r="G180" s="135"/>
      <c r="H180" s="136"/>
      <c r="I180" s="131"/>
      <c r="J180" s="137"/>
      <c r="K180" s="131"/>
      <c r="M180" s="132" t="s">
        <v>274</v>
      </c>
      <c r="O180" s="118"/>
      <c r="Z180" s="118"/>
      <c r="AA180" s="118"/>
      <c r="AB180" s="118"/>
      <c r="AC180" s="118"/>
      <c r="AD180" s="118"/>
      <c r="AE180" s="118"/>
      <c r="AF180" s="118"/>
      <c r="AG180" s="118"/>
      <c r="AH180" s="118"/>
      <c r="AI180" s="118"/>
      <c r="AJ180" s="118"/>
      <c r="AK180" s="118"/>
      <c r="AL180" s="118"/>
      <c r="AM180" s="118"/>
      <c r="AN180" s="118"/>
      <c r="AO180" s="118"/>
      <c r="AP180" s="118"/>
      <c r="AQ180" s="118"/>
      <c r="AR180" s="118"/>
      <c r="AS180" s="118"/>
      <c r="AT180" s="118"/>
      <c r="AU180" s="118"/>
      <c r="AV180" s="118"/>
      <c r="AW180" s="118"/>
      <c r="AX180" s="118"/>
      <c r="AY180" s="118"/>
      <c r="AZ180" s="118"/>
      <c r="BA180" s="118"/>
      <c r="BB180" s="118"/>
      <c r="BC180" s="118"/>
      <c r="BD180" s="138" t="str">
        <f>C179</f>
        <v>S1-1.NP m.č.1.12 a 3.04-06: 2,25+2,84+3,17+1,27</v>
      </c>
      <c r="BE180" s="118"/>
      <c r="BF180" s="118"/>
      <c r="BG180" s="118"/>
      <c r="BH180" s="118"/>
      <c r="BI180" s="118"/>
    </row>
    <row r="181" spans="1:104" x14ac:dyDescent="0.2">
      <c r="A181" s="129"/>
      <c r="B181" s="130"/>
      <c r="C181" s="191" t="s">
        <v>275</v>
      </c>
      <c r="D181" s="192"/>
      <c r="E181" s="133">
        <v>5.85</v>
      </c>
      <c r="F181" s="134"/>
      <c r="G181" s="135"/>
      <c r="H181" s="136"/>
      <c r="I181" s="131"/>
      <c r="J181" s="137"/>
      <c r="K181" s="131"/>
      <c r="M181" s="132" t="s">
        <v>275</v>
      </c>
      <c r="O181" s="118"/>
      <c r="Z181" s="118"/>
      <c r="AA181" s="118"/>
      <c r="AB181" s="118"/>
      <c r="AC181" s="118"/>
      <c r="AD181" s="118"/>
      <c r="AE181" s="118"/>
      <c r="AF181" s="118"/>
      <c r="AG181" s="118"/>
      <c r="AH181" s="118"/>
      <c r="AI181" s="118"/>
      <c r="AJ181" s="118"/>
      <c r="AK181" s="118"/>
      <c r="AL181" s="118"/>
      <c r="AM181" s="118"/>
      <c r="AN181" s="118"/>
      <c r="AO181" s="118"/>
      <c r="AP181" s="118"/>
      <c r="AQ181" s="118"/>
      <c r="AR181" s="118"/>
      <c r="AS181" s="118"/>
      <c r="AT181" s="118"/>
      <c r="AU181" s="118"/>
      <c r="AV181" s="118"/>
      <c r="AW181" s="118"/>
      <c r="AX181" s="118"/>
      <c r="AY181" s="118"/>
      <c r="AZ181" s="118"/>
      <c r="BA181" s="118"/>
      <c r="BB181" s="118"/>
      <c r="BC181" s="118"/>
      <c r="BD181" s="138" t="str">
        <f>C180</f>
        <v>dtto m.č.4.01-02: 3,25+1,38</v>
      </c>
      <c r="BE181" s="118"/>
      <c r="BF181" s="118"/>
      <c r="BG181" s="118"/>
      <c r="BH181" s="118"/>
      <c r="BI181" s="118"/>
    </row>
    <row r="182" spans="1:104" x14ac:dyDescent="0.2">
      <c r="A182" s="119">
        <v>63</v>
      </c>
      <c r="B182" s="120" t="s">
        <v>276</v>
      </c>
      <c r="C182" s="121" t="s">
        <v>277</v>
      </c>
      <c r="D182" s="122" t="s">
        <v>54</v>
      </c>
      <c r="E182" s="123">
        <v>346.69</v>
      </c>
      <c r="F182" s="124">
        <v>0</v>
      </c>
      <c r="G182" s="125">
        <f>E182*F182</f>
        <v>0</v>
      </c>
      <c r="H182" s="126">
        <v>0</v>
      </c>
      <c r="I182" s="127">
        <f>E182*H182</f>
        <v>0</v>
      </c>
      <c r="J182" s="126">
        <v>-2.2000000000000002</v>
      </c>
      <c r="K182" s="127">
        <f>E182*J182</f>
        <v>-762.71800000000007</v>
      </c>
      <c r="O182" s="118"/>
      <c r="Z182" s="118"/>
      <c r="AA182" s="118">
        <v>1</v>
      </c>
      <c r="AB182" s="118">
        <v>1</v>
      </c>
      <c r="AC182" s="118">
        <v>1</v>
      </c>
      <c r="AD182" s="118"/>
      <c r="AE182" s="118"/>
      <c r="AF182" s="118"/>
      <c r="AG182" s="118"/>
      <c r="AH182" s="118"/>
      <c r="AI182" s="118"/>
      <c r="AJ182" s="118"/>
      <c r="AK182" s="118"/>
      <c r="AL182" s="118"/>
      <c r="AM182" s="118"/>
      <c r="AN182" s="118"/>
      <c r="AO182" s="118"/>
      <c r="AP182" s="118"/>
      <c r="AQ182" s="118"/>
      <c r="AR182" s="118"/>
      <c r="AS182" s="118"/>
      <c r="AT182" s="118"/>
      <c r="AU182" s="118"/>
      <c r="AV182" s="118"/>
      <c r="AW182" s="118"/>
      <c r="AX182" s="118"/>
      <c r="AY182" s="118"/>
      <c r="AZ182" s="128">
        <f>G182</f>
        <v>0</v>
      </c>
      <c r="BA182" s="118"/>
      <c r="BB182" s="118"/>
      <c r="BC182" s="118"/>
      <c r="BD182" s="118"/>
      <c r="BE182" s="118"/>
      <c r="BF182" s="118"/>
      <c r="BG182" s="118"/>
      <c r="BH182" s="118"/>
      <c r="BI182" s="118"/>
      <c r="CA182" s="118">
        <v>1</v>
      </c>
      <c r="CB182" s="118">
        <v>1</v>
      </c>
      <c r="CZ182" s="81">
        <v>1</v>
      </c>
    </row>
    <row r="183" spans="1:104" ht="22.5" x14ac:dyDescent="0.2">
      <c r="A183" s="129"/>
      <c r="B183" s="130"/>
      <c r="C183" s="191" t="s">
        <v>278</v>
      </c>
      <c r="D183" s="192"/>
      <c r="E183" s="133">
        <v>155.26</v>
      </c>
      <c r="F183" s="134"/>
      <c r="G183" s="135"/>
      <c r="H183" s="136"/>
      <c r="I183" s="131"/>
      <c r="J183" s="137"/>
      <c r="K183" s="131"/>
      <c r="M183" s="132" t="s">
        <v>278</v>
      </c>
      <c r="O183" s="118"/>
      <c r="Z183" s="118"/>
      <c r="AA183" s="118"/>
      <c r="AB183" s="118"/>
      <c r="AC183" s="118"/>
      <c r="AD183" s="118"/>
      <c r="AE183" s="118"/>
      <c r="AF183" s="118"/>
      <c r="AG183" s="118"/>
      <c r="AH183" s="118"/>
      <c r="AI183" s="118"/>
      <c r="AJ183" s="118"/>
      <c r="AK183" s="118"/>
      <c r="AL183" s="118"/>
      <c r="AM183" s="118"/>
      <c r="AN183" s="118"/>
      <c r="AO183" s="118"/>
      <c r="AP183" s="118"/>
      <c r="AQ183" s="118"/>
      <c r="AR183" s="118"/>
      <c r="AS183" s="118"/>
      <c r="AT183" s="118"/>
      <c r="AU183" s="118"/>
      <c r="AV183" s="118"/>
      <c r="AW183" s="118"/>
      <c r="AX183" s="118"/>
      <c r="AY183" s="118"/>
      <c r="AZ183" s="118"/>
      <c r="BA183" s="118"/>
      <c r="BB183" s="118"/>
      <c r="BC183" s="118"/>
      <c r="BD183" s="138" t="str">
        <f>C182</f>
        <v xml:space="preserve">Bourání podkladů bet., potěr tl. 15 cm, nad 4 m2 </v>
      </c>
      <c r="BE183" s="118"/>
      <c r="BF183" s="118"/>
      <c r="BG183" s="118"/>
      <c r="BH183" s="118"/>
      <c r="BI183" s="118"/>
    </row>
    <row r="184" spans="1:104" ht="25.5" x14ac:dyDescent="0.2">
      <c r="A184" s="129"/>
      <c r="B184" s="130"/>
      <c r="C184" s="191" t="s">
        <v>279</v>
      </c>
      <c r="D184" s="192"/>
      <c r="E184" s="133">
        <v>78.48</v>
      </c>
      <c r="F184" s="134"/>
      <c r="G184" s="135"/>
      <c r="H184" s="136"/>
      <c r="I184" s="131"/>
      <c r="J184" s="137"/>
      <c r="K184" s="131"/>
      <c r="M184" s="132" t="s">
        <v>279</v>
      </c>
      <c r="O184" s="118"/>
      <c r="Z184" s="118"/>
      <c r="AA184" s="118"/>
      <c r="AB184" s="118"/>
      <c r="AC184" s="118"/>
      <c r="AD184" s="118"/>
      <c r="AE184" s="118"/>
      <c r="AF184" s="118"/>
      <c r="AG184" s="118"/>
      <c r="AH184" s="118"/>
      <c r="AI184" s="118"/>
      <c r="AJ184" s="118"/>
      <c r="AK184" s="118"/>
      <c r="AL184" s="118"/>
      <c r="AM184" s="118"/>
      <c r="AN184" s="118"/>
      <c r="AO184" s="118"/>
      <c r="AP184" s="118"/>
      <c r="AQ184" s="118"/>
      <c r="AR184" s="118"/>
      <c r="AS184" s="118"/>
      <c r="AT184" s="118"/>
      <c r="AU184" s="118"/>
      <c r="AV184" s="118"/>
      <c r="AW184" s="118"/>
      <c r="AX184" s="118"/>
      <c r="AY184" s="118"/>
      <c r="AZ184" s="118"/>
      <c r="BA184" s="118"/>
      <c r="BB184" s="118"/>
      <c r="BC184" s="118"/>
      <c r="BD184" s="138" t="str">
        <f>C183</f>
        <v>S1-1.PP m.č.1.01-05,07,08: 44,80+53,79+13,33+15,37+6,09+17,47+4,41</v>
      </c>
      <c r="BE184" s="118"/>
      <c r="BF184" s="118"/>
      <c r="BG184" s="118"/>
      <c r="BH184" s="118"/>
      <c r="BI184" s="118"/>
    </row>
    <row r="185" spans="1:104" x14ac:dyDescent="0.2">
      <c r="A185" s="129"/>
      <c r="B185" s="130"/>
      <c r="C185" s="191" t="s">
        <v>280</v>
      </c>
      <c r="D185" s="192"/>
      <c r="E185" s="133">
        <v>27.99</v>
      </c>
      <c r="F185" s="134"/>
      <c r="G185" s="135"/>
      <c r="H185" s="136"/>
      <c r="I185" s="131"/>
      <c r="J185" s="137"/>
      <c r="K185" s="131"/>
      <c r="M185" s="132" t="s">
        <v>280</v>
      </c>
      <c r="O185" s="118"/>
      <c r="Z185" s="118"/>
      <c r="AA185" s="118"/>
      <c r="AB185" s="118"/>
      <c r="AC185" s="118"/>
      <c r="AD185" s="118"/>
      <c r="AE185" s="118"/>
      <c r="AF185" s="118"/>
      <c r="AG185" s="118"/>
      <c r="AH185" s="118"/>
      <c r="AI185" s="118"/>
      <c r="AJ185" s="118"/>
      <c r="AK185" s="118"/>
      <c r="AL185" s="118"/>
      <c r="AM185" s="118"/>
      <c r="AN185" s="118"/>
      <c r="AO185" s="118"/>
      <c r="AP185" s="118"/>
      <c r="AQ185" s="118"/>
      <c r="AR185" s="118"/>
      <c r="AS185" s="118"/>
      <c r="AT185" s="118"/>
      <c r="AU185" s="118"/>
      <c r="AV185" s="118"/>
      <c r="AW185" s="118"/>
      <c r="AX185" s="118"/>
      <c r="AY185" s="118"/>
      <c r="AZ185" s="118"/>
      <c r="BA185" s="118"/>
      <c r="BB185" s="118"/>
      <c r="BC185" s="118"/>
      <c r="BD185" s="138" t="str">
        <f>C184</f>
        <v>dtto m.č.1.09-11 a 1.13-14: 15,41+20,51+16,57+15,18+10,81</v>
      </c>
      <c r="BE185" s="118"/>
      <c r="BF185" s="118"/>
      <c r="BG185" s="118"/>
      <c r="BH185" s="118"/>
      <c r="BI185" s="118"/>
    </row>
    <row r="186" spans="1:104" x14ac:dyDescent="0.2">
      <c r="A186" s="129"/>
      <c r="B186" s="130"/>
      <c r="C186" s="191" t="s">
        <v>281</v>
      </c>
      <c r="D186" s="192"/>
      <c r="E186" s="133">
        <v>41.36</v>
      </c>
      <c r="F186" s="134"/>
      <c r="G186" s="135"/>
      <c r="H186" s="136"/>
      <c r="I186" s="131"/>
      <c r="J186" s="137"/>
      <c r="K186" s="131"/>
      <c r="M186" s="132" t="s">
        <v>281</v>
      </c>
      <c r="O186" s="118"/>
      <c r="Z186" s="118"/>
      <c r="AA186" s="118"/>
      <c r="AB186" s="118"/>
      <c r="AC186" s="118"/>
      <c r="AD186" s="118"/>
      <c r="AE186" s="118"/>
      <c r="AF186" s="118"/>
      <c r="AG186" s="118"/>
      <c r="AH186" s="118"/>
      <c r="AI186" s="118"/>
      <c r="AJ186" s="118"/>
      <c r="AK186" s="118"/>
      <c r="AL186" s="118"/>
      <c r="AM186" s="118"/>
      <c r="AN186" s="118"/>
      <c r="AO186" s="118"/>
      <c r="AP186" s="118"/>
      <c r="AQ186" s="118"/>
      <c r="AR186" s="118"/>
      <c r="AS186" s="118"/>
      <c r="AT186" s="118"/>
      <c r="AU186" s="118"/>
      <c r="AV186" s="118"/>
      <c r="AW186" s="118"/>
      <c r="AX186" s="118"/>
      <c r="AY186" s="118"/>
      <c r="AZ186" s="118"/>
      <c r="BA186" s="118"/>
      <c r="BB186" s="118"/>
      <c r="BC186" s="118"/>
      <c r="BD186" s="138" t="str">
        <f>C185</f>
        <v>S1-1.NP m.č.3.02-03: 17,79+10,20</v>
      </c>
      <c r="BE186" s="118"/>
      <c r="BF186" s="118"/>
      <c r="BG186" s="118"/>
      <c r="BH186" s="118"/>
      <c r="BI186" s="118"/>
    </row>
    <row r="187" spans="1:104" x14ac:dyDescent="0.2">
      <c r="A187" s="129"/>
      <c r="B187" s="130"/>
      <c r="C187" s="191" t="s">
        <v>282</v>
      </c>
      <c r="D187" s="192"/>
      <c r="E187" s="133">
        <v>43.6</v>
      </c>
      <c r="F187" s="134"/>
      <c r="G187" s="135"/>
      <c r="H187" s="136"/>
      <c r="I187" s="131"/>
      <c r="J187" s="137"/>
      <c r="K187" s="131"/>
      <c r="M187" s="132" t="s">
        <v>282</v>
      </c>
      <c r="O187" s="118"/>
      <c r="Z187" s="118"/>
      <c r="AA187" s="118"/>
      <c r="AB187" s="118"/>
      <c r="AC187" s="118"/>
      <c r="AD187" s="118"/>
      <c r="AE187" s="118"/>
      <c r="AF187" s="118"/>
      <c r="AG187" s="118"/>
      <c r="AH187" s="118"/>
      <c r="AI187" s="118"/>
      <c r="AJ187" s="118"/>
      <c r="AK187" s="118"/>
      <c r="AL187" s="118"/>
      <c r="AM187" s="118"/>
      <c r="AN187" s="118"/>
      <c r="AO187" s="118"/>
      <c r="AP187" s="118"/>
      <c r="AQ187" s="118"/>
      <c r="AR187" s="118"/>
      <c r="AS187" s="118"/>
      <c r="AT187" s="118"/>
      <c r="AU187" s="118"/>
      <c r="AV187" s="118"/>
      <c r="AW187" s="118"/>
      <c r="AX187" s="118"/>
      <c r="AY187" s="118"/>
      <c r="AZ187" s="118"/>
      <c r="BA187" s="118"/>
      <c r="BB187" s="118"/>
      <c r="BC187" s="118"/>
      <c r="BD187" s="138" t="str">
        <f>C186</f>
        <v>S8-1.NP m.č.2.02,08 a 3.07,08: 4,74+15,22+7,87+13,53</v>
      </c>
      <c r="BE187" s="118"/>
      <c r="BF187" s="118"/>
      <c r="BG187" s="118"/>
      <c r="BH187" s="118"/>
      <c r="BI187" s="118"/>
    </row>
    <row r="188" spans="1:104" ht="22.5" x14ac:dyDescent="0.2">
      <c r="A188" s="119">
        <v>64</v>
      </c>
      <c r="B188" s="120" t="s">
        <v>283</v>
      </c>
      <c r="C188" s="121" t="s">
        <v>284</v>
      </c>
      <c r="D188" s="122" t="s">
        <v>54</v>
      </c>
      <c r="E188" s="123">
        <v>44.116500000000002</v>
      </c>
      <c r="F188" s="124">
        <v>0</v>
      </c>
      <c r="G188" s="125">
        <f>E188*F188</f>
        <v>0</v>
      </c>
      <c r="H188" s="126">
        <v>0</v>
      </c>
      <c r="I188" s="127">
        <f>E188*H188</f>
        <v>0</v>
      </c>
      <c r="J188" s="126">
        <v>0</v>
      </c>
      <c r="K188" s="127">
        <f>E188*J188</f>
        <v>0</v>
      </c>
      <c r="O188" s="118"/>
      <c r="Z188" s="118"/>
      <c r="AA188" s="118">
        <v>1</v>
      </c>
      <c r="AB188" s="118">
        <v>1</v>
      </c>
      <c r="AC188" s="118">
        <v>1</v>
      </c>
      <c r="AD188" s="118"/>
      <c r="AE188" s="118"/>
      <c r="AF188" s="118"/>
      <c r="AG188" s="118"/>
      <c r="AH188" s="118"/>
      <c r="AI188" s="118"/>
      <c r="AJ188" s="118"/>
      <c r="AK188" s="118"/>
      <c r="AL188" s="118"/>
      <c r="AM188" s="118"/>
      <c r="AN188" s="118"/>
      <c r="AO188" s="118"/>
      <c r="AP188" s="118"/>
      <c r="AQ188" s="118"/>
      <c r="AR188" s="118"/>
      <c r="AS188" s="118"/>
      <c r="AT188" s="118"/>
      <c r="AU188" s="118"/>
      <c r="AV188" s="118"/>
      <c r="AW188" s="118"/>
      <c r="AX188" s="118"/>
      <c r="AY188" s="118"/>
      <c r="AZ188" s="128">
        <f>G188</f>
        <v>0</v>
      </c>
      <c r="BA188" s="118"/>
      <c r="BB188" s="118"/>
      <c r="BC188" s="118"/>
      <c r="BD188" s="118"/>
      <c r="BE188" s="118"/>
      <c r="BF188" s="118"/>
      <c r="BG188" s="118"/>
      <c r="BH188" s="118"/>
      <c r="BI188" s="118"/>
      <c r="CA188" s="118">
        <v>1</v>
      </c>
      <c r="CB188" s="118">
        <v>1</v>
      </c>
      <c r="CZ188" s="81">
        <v>1</v>
      </c>
    </row>
    <row r="189" spans="1:104" x14ac:dyDescent="0.2">
      <c r="A189" s="129"/>
      <c r="B189" s="130"/>
      <c r="C189" s="193" t="s">
        <v>285</v>
      </c>
      <c r="D189" s="194"/>
      <c r="E189" s="194"/>
      <c r="F189" s="194"/>
      <c r="G189" s="195"/>
      <c r="I189" s="131"/>
      <c r="K189" s="131"/>
      <c r="L189" s="132" t="s">
        <v>285</v>
      </c>
      <c r="O189" s="118"/>
      <c r="Z189" s="118"/>
      <c r="AA189" s="118"/>
      <c r="AB189" s="118"/>
      <c r="AC189" s="118"/>
      <c r="AD189" s="118"/>
      <c r="AE189" s="118"/>
      <c r="AF189" s="118"/>
      <c r="AG189" s="118"/>
      <c r="AH189" s="118"/>
      <c r="AI189" s="118"/>
      <c r="AJ189" s="118"/>
      <c r="AK189" s="118"/>
      <c r="AL189" s="118"/>
      <c r="AM189" s="118"/>
      <c r="AN189" s="118"/>
      <c r="AO189" s="118"/>
      <c r="AP189" s="118"/>
      <c r="AQ189" s="118"/>
      <c r="AR189" s="118"/>
      <c r="AS189" s="118"/>
      <c r="AT189" s="118"/>
      <c r="AU189" s="118"/>
      <c r="AV189" s="118"/>
      <c r="AW189" s="118"/>
      <c r="AX189" s="118"/>
      <c r="AY189" s="118"/>
      <c r="AZ189" s="118"/>
      <c r="BA189" s="118"/>
      <c r="BB189" s="118"/>
      <c r="BC189" s="118"/>
      <c r="BD189" s="118"/>
      <c r="BE189" s="118"/>
      <c r="BF189" s="118"/>
      <c r="BG189" s="118"/>
      <c r="BH189" s="118"/>
      <c r="BI189" s="118"/>
    </row>
    <row r="190" spans="1:104" x14ac:dyDescent="0.2">
      <c r="A190" s="129"/>
      <c r="B190" s="130"/>
      <c r="C190" s="191" t="s">
        <v>286</v>
      </c>
      <c r="D190" s="192"/>
      <c r="E190" s="133">
        <v>44.116500000000002</v>
      </c>
      <c r="F190" s="134"/>
      <c r="G190" s="135"/>
      <c r="H190" s="136"/>
      <c r="I190" s="131"/>
      <c r="J190" s="137"/>
      <c r="K190" s="131"/>
      <c r="M190" s="132" t="s">
        <v>286</v>
      </c>
      <c r="O190" s="118"/>
      <c r="Z190" s="118"/>
      <c r="AA190" s="118"/>
      <c r="AB190" s="118"/>
      <c r="AC190" s="118"/>
      <c r="AD190" s="118"/>
      <c r="AE190" s="118"/>
      <c r="AF190" s="118"/>
      <c r="AG190" s="118"/>
      <c r="AH190" s="118"/>
      <c r="AI190" s="118"/>
      <c r="AJ190" s="118"/>
      <c r="AK190" s="118"/>
      <c r="AL190" s="118"/>
      <c r="AM190" s="118"/>
      <c r="AN190" s="118"/>
      <c r="AO190" s="118"/>
      <c r="AP190" s="118"/>
      <c r="AQ190" s="118"/>
      <c r="AR190" s="118"/>
      <c r="AS190" s="118"/>
      <c r="AT190" s="118"/>
      <c r="AU190" s="118"/>
      <c r="AV190" s="118"/>
      <c r="AW190" s="118"/>
      <c r="AX190" s="118"/>
      <c r="AY190" s="118"/>
      <c r="AZ190" s="118"/>
      <c r="BA190" s="118"/>
      <c r="BB190" s="118"/>
      <c r="BC190" s="118"/>
      <c r="BD190" s="138" t="str">
        <f>C189</f>
        <v>S1 - betonová podkladní deska tl. 150mm, výztuž odhad</v>
      </c>
      <c r="BE190" s="118"/>
      <c r="BF190" s="118"/>
      <c r="BG190" s="118"/>
      <c r="BH190" s="118"/>
      <c r="BI190" s="118"/>
    </row>
    <row r="191" spans="1:104" ht="22.5" x14ac:dyDescent="0.2">
      <c r="A191" s="119">
        <v>65</v>
      </c>
      <c r="B191" s="120" t="s">
        <v>287</v>
      </c>
      <c r="C191" s="121" t="s">
        <v>288</v>
      </c>
      <c r="D191" s="122" t="s">
        <v>49</v>
      </c>
      <c r="E191" s="123">
        <v>105.22</v>
      </c>
      <c r="F191" s="124">
        <v>0</v>
      </c>
      <c r="G191" s="125">
        <f>E191*F191</f>
        <v>0</v>
      </c>
      <c r="H191" s="126">
        <v>0</v>
      </c>
      <c r="I191" s="127">
        <f>E191*H191</f>
        <v>0</v>
      </c>
      <c r="J191" s="126">
        <v>-4.4999999999999998E-2</v>
      </c>
      <c r="K191" s="127">
        <f>E191*J191</f>
        <v>-4.7348999999999997</v>
      </c>
      <c r="O191" s="118"/>
      <c r="Z191" s="118"/>
      <c r="AA191" s="118">
        <v>1</v>
      </c>
      <c r="AB191" s="118">
        <v>1</v>
      </c>
      <c r="AC191" s="118">
        <v>1</v>
      </c>
      <c r="AD191" s="118"/>
      <c r="AE191" s="118"/>
      <c r="AF191" s="118"/>
      <c r="AG191" s="118"/>
      <c r="AH191" s="118"/>
      <c r="AI191" s="118"/>
      <c r="AJ191" s="118"/>
      <c r="AK191" s="118"/>
      <c r="AL191" s="118"/>
      <c r="AM191" s="118"/>
      <c r="AN191" s="118"/>
      <c r="AO191" s="118"/>
      <c r="AP191" s="118"/>
      <c r="AQ191" s="118"/>
      <c r="AR191" s="118"/>
      <c r="AS191" s="118"/>
      <c r="AT191" s="118"/>
      <c r="AU191" s="118"/>
      <c r="AV191" s="118"/>
      <c r="AW191" s="118"/>
      <c r="AX191" s="118"/>
      <c r="AY191" s="118"/>
      <c r="AZ191" s="128">
        <f>G191</f>
        <v>0</v>
      </c>
      <c r="BA191" s="118"/>
      <c r="BB191" s="118"/>
      <c r="BC191" s="118"/>
      <c r="BD191" s="118"/>
      <c r="BE191" s="118"/>
      <c r="BF191" s="118"/>
      <c r="BG191" s="118"/>
      <c r="BH191" s="118"/>
      <c r="BI191" s="118"/>
      <c r="CA191" s="118">
        <v>1</v>
      </c>
      <c r="CB191" s="118">
        <v>1</v>
      </c>
      <c r="CZ191" s="81">
        <v>1</v>
      </c>
    </row>
    <row r="192" spans="1:104" x14ac:dyDescent="0.2">
      <c r="A192" s="129"/>
      <c r="B192" s="130"/>
      <c r="C192" s="191" t="s">
        <v>289</v>
      </c>
      <c r="D192" s="192"/>
      <c r="E192" s="133">
        <v>105.22</v>
      </c>
      <c r="F192" s="134"/>
      <c r="G192" s="135"/>
      <c r="H192" s="136"/>
      <c r="I192" s="131"/>
      <c r="J192" s="137"/>
      <c r="K192" s="131"/>
      <c r="M192" s="132" t="s">
        <v>289</v>
      </c>
      <c r="O192" s="118"/>
      <c r="Z192" s="118"/>
      <c r="AA192" s="118"/>
      <c r="AB192" s="118"/>
      <c r="AC192" s="118"/>
      <c r="AD192" s="118"/>
      <c r="AE192" s="118"/>
      <c r="AF192" s="118"/>
      <c r="AG192" s="118"/>
      <c r="AH192" s="118"/>
      <c r="AI192" s="118"/>
      <c r="AJ192" s="118"/>
      <c r="AK192" s="118"/>
      <c r="AL192" s="118"/>
      <c r="AM192" s="118"/>
      <c r="AN192" s="118"/>
      <c r="AO192" s="118"/>
      <c r="AP192" s="118"/>
      <c r="AQ192" s="118"/>
      <c r="AR192" s="118"/>
      <c r="AS192" s="118"/>
      <c r="AT192" s="118"/>
      <c r="AU192" s="118"/>
      <c r="AV192" s="118"/>
      <c r="AW192" s="118"/>
      <c r="AX192" s="118"/>
      <c r="AY192" s="118"/>
      <c r="AZ192" s="118"/>
      <c r="BA192" s="118"/>
      <c r="BB192" s="118"/>
      <c r="BC192" s="118"/>
      <c r="BD192" s="138" t="str">
        <f>C191</f>
        <v xml:space="preserve">Bourání dlažeb z dlaždic půdních plochy nad 1 m2 </v>
      </c>
      <c r="BE192" s="118"/>
      <c r="BF192" s="118"/>
      <c r="BG192" s="118"/>
      <c r="BH192" s="118"/>
      <c r="BI192" s="118"/>
    </row>
    <row r="193" spans="1:104" x14ac:dyDescent="0.2">
      <c r="A193" s="119">
        <v>66</v>
      </c>
      <c r="B193" s="120" t="s">
        <v>290</v>
      </c>
      <c r="C193" s="121" t="s">
        <v>291</v>
      </c>
      <c r="D193" s="122" t="s">
        <v>105</v>
      </c>
      <c r="E193" s="123">
        <v>47.31</v>
      </c>
      <c r="F193" s="124">
        <v>0</v>
      </c>
      <c r="G193" s="125">
        <f>E193*F193</f>
        <v>0</v>
      </c>
      <c r="H193" s="126">
        <v>0</v>
      </c>
      <c r="I193" s="127">
        <f>E193*H193</f>
        <v>0</v>
      </c>
      <c r="J193" s="126">
        <v>-4.0000000000000002E-4</v>
      </c>
      <c r="K193" s="127">
        <f>E193*J193</f>
        <v>-1.8924000000000003E-2</v>
      </c>
      <c r="O193" s="118"/>
      <c r="Z193" s="118"/>
      <c r="AA193" s="118">
        <v>1</v>
      </c>
      <c r="AB193" s="118">
        <v>1</v>
      </c>
      <c r="AC193" s="118">
        <v>1</v>
      </c>
      <c r="AD193" s="118"/>
      <c r="AE193" s="118"/>
      <c r="AF193" s="118"/>
      <c r="AG193" s="118"/>
      <c r="AH193" s="118"/>
      <c r="AI193" s="118"/>
      <c r="AJ193" s="118"/>
      <c r="AK193" s="118"/>
      <c r="AL193" s="118"/>
      <c r="AM193" s="118"/>
      <c r="AN193" s="118"/>
      <c r="AO193" s="118"/>
      <c r="AP193" s="118"/>
      <c r="AQ193" s="118"/>
      <c r="AR193" s="118"/>
      <c r="AS193" s="118"/>
      <c r="AT193" s="118"/>
      <c r="AU193" s="118"/>
      <c r="AV193" s="118"/>
      <c r="AW193" s="118"/>
      <c r="AX193" s="118"/>
      <c r="AY193" s="118"/>
      <c r="AZ193" s="128">
        <f>G193</f>
        <v>0</v>
      </c>
      <c r="BA193" s="118"/>
      <c r="BB193" s="118"/>
      <c r="BC193" s="118"/>
      <c r="BD193" s="118"/>
      <c r="BE193" s="118"/>
      <c r="BF193" s="118"/>
      <c r="BG193" s="118"/>
      <c r="BH193" s="118"/>
      <c r="BI193" s="118"/>
      <c r="CA193" s="118">
        <v>1</v>
      </c>
      <c r="CB193" s="118">
        <v>1</v>
      </c>
      <c r="CZ193" s="81">
        <v>1</v>
      </c>
    </row>
    <row r="194" spans="1:104" x14ac:dyDescent="0.2">
      <c r="A194" s="129"/>
      <c r="B194" s="130"/>
      <c r="C194" s="191" t="s">
        <v>292</v>
      </c>
      <c r="D194" s="192"/>
      <c r="E194" s="133">
        <v>13.44</v>
      </c>
      <c r="F194" s="134"/>
      <c r="G194" s="135"/>
      <c r="H194" s="136"/>
      <c r="I194" s="131"/>
      <c r="J194" s="137"/>
      <c r="K194" s="131"/>
      <c r="M194" s="132" t="s">
        <v>292</v>
      </c>
      <c r="O194" s="118"/>
      <c r="Z194" s="118"/>
      <c r="AA194" s="118"/>
      <c r="AB194" s="118"/>
      <c r="AC194" s="118"/>
      <c r="AD194" s="118"/>
      <c r="AE194" s="118"/>
      <c r="AF194" s="118"/>
      <c r="AG194" s="118"/>
      <c r="AH194" s="118"/>
      <c r="AI194" s="118"/>
      <c r="AJ194" s="118"/>
      <c r="AK194" s="118"/>
      <c r="AL194" s="118"/>
      <c r="AM194" s="118"/>
      <c r="AN194" s="118"/>
      <c r="AO194" s="118"/>
      <c r="AP194" s="118"/>
      <c r="AQ194" s="118"/>
      <c r="AR194" s="118"/>
      <c r="AS194" s="118"/>
      <c r="AT194" s="118"/>
      <c r="AU194" s="118"/>
      <c r="AV194" s="118"/>
      <c r="AW194" s="118"/>
      <c r="AX194" s="118"/>
      <c r="AY194" s="118"/>
      <c r="AZ194" s="118"/>
      <c r="BA194" s="118"/>
      <c r="BB194" s="118"/>
      <c r="BC194" s="118"/>
      <c r="BD194" s="138" t="str">
        <f>C193</f>
        <v xml:space="preserve">Bourání soklíků z dlažeb keramických </v>
      </c>
      <c r="BE194" s="118"/>
      <c r="BF194" s="118"/>
      <c r="BG194" s="118"/>
      <c r="BH194" s="118"/>
      <c r="BI194" s="118"/>
    </row>
    <row r="195" spans="1:104" ht="22.5" x14ac:dyDescent="0.2">
      <c r="A195" s="129"/>
      <c r="B195" s="130"/>
      <c r="C195" s="191" t="s">
        <v>293</v>
      </c>
      <c r="D195" s="192"/>
      <c r="E195" s="133">
        <v>20.41</v>
      </c>
      <c r="F195" s="134"/>
      <c r="G195" s="135"/>
      <c r="H195" s="136"/>
      <c r="I195" s="131"/>
      <c r="J195" s="137"/>
      <c r="K195" s="131"/>
      <c r="M195" s="132" t="s">
        <v>293</v>
      </c>
      <c r="O195" s="118"/>
      <c r="Z195" s="118"/>
      <c r="AA195" s="118"/>
      <c r="AB195" s="118"/>
      <c r="AC195" s="118"/>
      <c r="AD195" s="118"/>
      <c r="AE195" s="118"/>
      <c r="AF195" s="118"/>
      <c r="AG195" s="118"/>
      <c r="AH195" s="118"/>
      <c r="AI195" s="118"/>
      <c r="AJ195" s="118"/>
      <c r="AK195" s="118"/>
      <c r="AL195" s="118"/>
      <c r="AM195" s="118"/>
      <c r="AN195" s="118"/>
      <c r="AO195" s="118"/>
      <c r="AP195" s="118"/>
      <c r="AQ195" s="118"/>
      <c r="AR195" s="118"/>
      <c r="AS195" s="118"/>
      <c r="AT195" s="118"/>
      <c r="AU195" s="118"/>
      <c r="AV195" s="118"/>
      <c r="AW195" s="118"/>
      <c r="AX195" s="118"/>
      <c r="AY195" s="118"/>
      <c r="AZ195" s="118"/>
      <c r="BA195" s="118"/>
      <c r="BB195" s="118"/>
      <c r="BC195" s="118"/>
      <c r="BD195" s="138" t="str">
        <f>C194</f>
        <v>1.PP m.č.1.09: 10,25+3,19</v>
      </c>
      <c r="BE195" s="118"/>
      <c r="BF195" s="118"/>
      <c r="BG195" s="118"/>
      <c r="BH195" s="118"/>
      <c r="BI195" s="118"/>
    </row>
    <row r="196" spans="1:104" x14ac:dyDescent="0.2">
      <c r="A196" s="129"/>
      <c r="B196" s="130"/>
      <c r="C196" s="191" t="s">
        <v>294</v>
      </c>
      <c r="D196" s="192"/>
      <c r="E196" s="133">
        <v>13.46</v>
      </c>
      <c r="F196" s="134"/>
      <c r="G196" s="135"/>
      <c r="H196" s="136"/>
      <c r="I196" s="131"/>
      <c r="J196" s="137"/>
      <c r="K196" s="131"/>
      <c r="M196" s="132" t="s">
        <v>294</v>
      </c>
      <c r="O196" s="118"/>
      <c r="Z196" s="118"/>
      <c r="AA196" s="118"/>
      <c r="AB196" s="118"/>
      <c r="AC196" s="118"/>
      <c r="AD196" s="118"/>
      <c r="AE196" s="118"/>
      <c r="AF196" s="118"/>
      <c r="AG196" s="118"/>
      <c r="AH196" s="118"/>
      <c r="AI196" s="118"/>
      <c r="AJ196" s="118"/>
      <c r="AK196" s="118"/>
      <c r="AL196" s="118"/>
      <c r="AM196" s="118"/>
      <c r="AN196" s="118"/>
      <c r="AO196" s="118"/>
      <c r="AP196" s="118"/>
      <c r="AQ196" s="118"/>
      <c r="AR196" s="118"/>
      <c r="AS196" s="118"/>
      <c r="AT196" s="118"/>
      <c r="AU196" s="118"/>
      <c r="AV196" s="118"/>
      <c r="AW196" s="118"/>
      <c r="AX196" s="118"/>
      <c r="AY196" s="118"/>
      <c r="AZ196" s="118"/>
      <c r="BA196" s="118"/>
      <c r="BB196" s="118"/>
      <c r="BC196" s="118"/>
      <c r="BD196" s="138" t="str">
        <f>C195</f>
        <v>1.NP m.č.2.01,02 a 4.01,08: 3,65+2,45+5,27+3,80+0,75+0,33+4,16</v>
      </c>
      <c r="BE196" s="118"/>
      <c r="BF196" s="118"/>
      <c r="BG196" s="118"/>
      <c r="BH196" s="118"/>
      <c r="BI196" s="118"/>
    </row>
    <row r="197" spans="1:104" x14ac:dyDescent="0.2">
      <c r="A197" s="119">
        <v>67</v>
      </c>
      <c r="B197" s="120" t="s">
        <v>295</v>
      </c>
      <c r="C197" s="121" t="s">
        <v>296</v>
      </c>
      <c r="D197" s="122" t="s">
        <v>49</v>
      </c>
      <c r="E197" s="123">
        <v>40.869999999999997</v>
      </c>
      <c r="F197" s="124">
        <v>0</v>
      </c>
      <c r="G197" s="125">
        <f>E197*F197</f>
        <v>0</v>
      </c>
      <c r="H197" s="126">
        <v>0</v>
      </c>
      <c r="I197" s="127">
        <f>E197*H197</f>
        <v>0</v>
      </c>
      <c r="J197" s="126">
        <v>-0.02</v>
      </c>
      <c r="K197" s="127">
        <f>E197*J197</f>
        <v>-0.81740000000000002</v>
      </c>
      <c r="O197" s="118"/>
      <c r="Z197" s="118"/>
      <c r="AA197" s="118">
        <v>1</v>
      </c>
      <c r="AB197" s="118">
        <v>1</v>
      </c>
      <c r="AC197" s="118">
        <v>1</v>
      </c>
      <c r="AD197" s="118"/>
      <c r="AE197" s="118"/>
      <c r="AF197" s="118"/>
      <c r="AG197" s="118"/>
      <c r="AH197" s="118"/>
      <c r="AI197" s="118"/>
      <c r="AJ197" s="118"/>
      <c r="AK197" s="118"/>
      <c r="AL197" s="118"/>
      <c r="AM197" s="118"/>
      <c r="AN197" s="118"/>
      <c r="AO197" s="118"/>
      <c r="AP197" s="118"/>
      <c r="AQ197" s="118"/>
      <c r="AR197" s="118"/>
      <c r="AS197" s="118"/>
      <c r="AT197" s="118"/>
      <c r="AU197" s="118"/>
      <c r="AV197" s="118"/>
      <c r="AW197" s="118"/>
      <c r="AX197" s="118"/>
      <c r="AY197" s="118"/>
      <c r="AZ197" s="128">
        <f>G197</f>
        <v>0</v>
      </c>
      <c r="BA197" s="118"/>
      <c r="BB197" s="118"/>
      <c r="BC197" s="118"/>
      <c r="BD197" s="118"/>
      <c r="BE197" s="118"/>
      <c r="BF197" s="118"/>
      <c r="BG197" s="118"/>
      <c r="BH197" s="118"/>
      <c r="BI197" s="118"/>
      <c r="CA197" s="118">
        <v>1</v>
      </c>
      <c r="CB197" s="118">
        <v>1</v>
      </c>
      <c r="CZ197" s="81">
        <v>1</v>
      </c>
    </row>
    <row r="198" spans="1:104" x14ac:dyDescent="0.2">
      <c r="A198" s="129"/>
      <c r="B198" s="130"/>
      <c r="C198" s="191" t="s">
        <v>297</v>
      </c>
      <c r="D198" s="192"/>
      <c r="E198" s="133">
        <v>19.82</v>
      </c>
      <c r="F198" s="134"/>
      <c r="G198" s="135"/>
      <c r="H198" s="136"/>
      <c r="I198" s="131"/>
      <c r="J198" s="137"/>
      <c r="K198" s="131"/>
      <c r="M198" s="132" t="s">
        <v>297</v>
      </c>
      <c r="O198" s="118"/>
      <c r="Z198" s="118"/>
      <c r="AA198" s="118"/>
      <c r="AB198" s="118"/>
      <c r="AC198" s="118"/>
      <c r="AD198" s="118"/>
      <c r="AE198" s="118"/>
      <c r="AF198" s="118"/>
      <c r="AG198" s="118"/>
      <c r="AH198" s="118"/>
      <c r="AI198" s="118"/>
      <c r="AJ198" s="118"/>
      <c r="AK198" s="118"/>
      <c r="AL198" s="118"/>
      <c r="AM198" s="118"/>
      <c r="AN198" s="118"/>
      <c r="AO198" s="118"/>
      <c r="AP198" s="118"/>
      <c r="AQ198" s="118"/>
      <c r="AR198" s="118"/>
      <c r="AS198" s="118"/>
      <c r="AT198" s="118"/>
      <c r="AU198" s="118"/>
      <c r="AV198" s="118"/>
      <c r="AW198" s="118"/>
      <c r="AX198" s="118"/>
      <c r="AY198" s="118"/>
      <c r="AZ198" s="118"/>
      <c r="BA198" s="118"/>
      <c r="BB198" s="118"/>
      <c r="BC198" s="118"/>
      <c r="BD198" s="138" t="str">
        <f>C197</f>
        <v xml:space="preserve">Bourání dlažeb keramických tl.10 mm, nad 1 m2 </v>
      </c>
      <c r="BE198" s="118"/>
      <c r="BF198" s="118"/>
      <c r="BG198" s="118"/>
      <c r="BH198" s="118"/>
      <c r="BI198" s="118"/>
    </row>
    <row r="199" spans="1:104" x14ac:dyDescent="0.2">
      <c r="A199" s="129"/>
      <c r="B199" s="130"/>
      <c r="C199" s="191" t="s">
        <v>298</v>
      </c>
      <c r="D199" s="192"/>
      <c r="E199" s="133">
        <v>13</v>
      </c>
      <c r="F199" s="134"/>
      <c r="G199" s="135"/>
      <c r="H199" s="136"/>
      <c r="I199" s="131"/>
      <c r="J199" s="137"/>
      <c r="K199" s="131"/>
      <c r="M199" s="132" t="s">
        <v>298</v>
      </c>
      <c r="O199" s="118"/>
      <c r="Z199" s="118"/>
      <c r="AA199" s="118"/>
      <c r="AB199" s="118"/>
      <c r="AC199" s="118"/>
      <c r="AD199" s="118"/>
      <c r="AE199" s="118"/>
      <c r="AF199" s="118"/>
      <c r="AG199" s="118"/>
      <c r="AH199" s="118"/>
      <c r="AI199" s="118"/>
      <c r="AJ199" s="118"/>
      <c r="AK199" s="118"/>
      <c r="AL199" s="118"/>
      <c r="AM199" s="118"/>
      <c r="AN199" s="118"/>
      <c r="AO199" s="118"/>
      <c r="AP199" s="118"/>
      <c r="AQ199" s="118"/>
      <c r="AR199" s="118"/>
      <c r="AS199" s="118"/>
      <c r="AT199" s="118"/>
      <c r="AU199" s="118"/>
      <c r="AV199" s="118"/>
      <c r="AW199" s="118"/>
      <c r="AX199" s="118"/>
      <c r="AY199" s="118"/>
      <c r="AZ199" s="118"/>
      <c r="BA199" s="118"/>
      <c r="BB199" s="118"/>
      <c r="BC199" s="118"/>
      <c r="BD199" s="138" t="str">
        <f>C198</f>
        <v>1.PP (S1) m.č.1.08,09: 4,41+15,41</v>
      </c>
      <c r="BE199" s="118"/>
      <c r="BF199" s="118"/>
      <c r="BG199" s="118"/>
      <c r="BH199" s="118"/>
      <c r="BI199" s="118"/>
    </row>
    <row r="200" spans="1:104" x14ac:dyDescent="0.2">
      <c r="A200" s="129"/>
      <c r="B200" s="130"/>
      <c r="C200" s="191" t="s">
        <v>299</v>
      </c>
      <c r="D200" s="192"/>
      <c r="E200" s="133">
        <v>8.0500000000000007</v>
      </c>
      <c r="F200" s="134"/>
      <c r="G200" s="135"/>
      <c r="H200" s="136"/>
      <c r="I200" s="131"/>
      <c r="J200" s="137"/>
      <c r="K200" s="131"/>
      <c r="M200" s="132" t="s">
        <v>299</v>
      </c>
      <c r="O200" s="118"/>
      <c r="Z200" s="118"/>
      <c r="AA200" s="118"/>
      <c r="AB200" s="118"/>
      <c r="AC200" s="118"/>
      <c r="AD200" s="118"/>
      <c r="AE200" s="118"/>
      <c r="AF200" s="118"/>
      <c r="AG200" s="118"/>
      <c r="AH200" s="118"/>
      <c r="AI200" s="118"/>
      <c r="AJ200" s="118"/>
      <c r="AK200" s="118"/>
      <c r="AL200" s="118"/>
      <c r="AM200" s="118"/>
      <c r="AN200" s="118"/>
      <c r="AO200" s="118"/>
      <c r="AP200" s="118"/>
      <c r="AQ200" s="118"/>
      <c r="AR200" s="118"/>
      <c r="AS200" s="118"/>
      <c r="AT200" s="118"/>
      <c r="AU200" s="118"/>
      <c r="AV200" s="118"/>
      <c r="AW200" s="118"/>
      <c r="AX200" s="118"/>
      <c r="AY200" s="118"/>
      <c r="AZ200" s="118"/>
      <c r="BA200" s="118"/>
      <c r="BB200" s="118"/>
      <c r="BC200" s="118"/>
      <c r="BD200" s="138" t="str">
        <f>C199</f>
        <v>1.NP m.č.2.01,02 a 4.01,08: 3,63+4,74+3,25+1,38</v>
      </c>
      <c r="BE200" s="118"/>
      <c r="BF200" s="118"/>
      <c r="BG200" s="118"/>
      <c r="BH200" s="118"/>
      <c r="BI200" s="118"/>
    </row>
    <row r="201" spans="1:104" ht="22.5" x14ac:dyDescent="0.2">
      <c r="A201" s="119">
        <v>68</v>
      </c>
      <c r="B201" s="120" t="s">
        <v>300</v>
      </c>
      <c r="C201" s="121" t="s">
        <v>301</v>
      </c>
      <c r="D201" s="122" t="s">
        <v>122</v>
      </c>
      <c r="E201" s="123">
        <v>63</v>
      </c>
      <c r="F201" s="124">
        <v>0</v>
      </c>
      <c r="G201" s="125">
        <f>E201*F201</f>
        <v>0</v>
      </c>
      <c r="H201" s="126">
        <v>0</v>
      </c>
      <c r="I201" s="127">
        <f>E201*H201</f>
        <v>0</v>
      </c>
      <c r="J201" s="126">
        <v>0</v>
      </c>
      <c r="K201" s="127">
        <f>E201*J201</f>
        <v>0</v>
      </c>
      <c r="O201" s="118"/>
      <c r="Z201" s="118"/>
      <c r="AA201" s="118">
        <v>1</v>
      </c>
      <c r="AB201" s="118">
        <v>1</v>
      </c>
      <c r="AC201" s="118">
        <v>1</v>
      </c>
      <c r="AD201" s="118"/>
      <c r="AE201" s="118"/>
      <c r="AF201" s="118"/>
      <c r="AG201" s="118"/>
      <c r="AH201" s="118"/>
      <c r="AI201" s="118"/>
      <c r="AJ201" s="118"/>
      <c r="AK201" s="118"/>
      <c r="AL201" s="118"/>
      <c r="AM201" s="118"/>
      <c r="AN201" s="118"/>
      <c r="AO201" s="118"/>
      <c r="AP201" s="118"/>
      <c r="AQ201" s="118"/>
      <c r="AR201" s="118"/>
      <c r="AS201" s="118"/>
      <c r="AT201" s="118"/>
      <c r="AU201" s="118"/>
      <c r="AV201" s="118"/>
      <c r="AW201" s="118"/>
      <c r="AX201" s="118"/>
      <c r="AY201" s="118"/>
      <c r="AZ201" s="128">
        <f>G201</f>
        <v>0</v>
      </c>
      <c r="BA201" s="118"/>
      <c r="BB201" s="118"/>
      <c r="BC201" s="118"/>
      <c r="BD201" s="118"/>
      <c r="BE201" s="118"/>
      <c r="BF201" s="118"/>
      <c r="BG201" s="118"/>
      <c r="BH201" s="118"/>
      <c r="BI201" s="118"/>
      <c r="CA201" s="118">
        <v>1</v>
      </c>
      <c r="CB201" s="118">
        <v>1</v>
      </c>
      <c r="CZ201" s="81">
        <v>1</v>
      </c>
    </row>
    <row r="202" spans="1:104" x14ac:dyDescent="0.2">
      <c r="A202" s="129"/>
      <c r="B202" s="130"/>
      <c r="C202" s="191" t="s">
        <v>302</v>
      </c>
      <c r="D202" s="192"/>
      <c r="E202" s="133">
        <v>4</v>
      </c>
      <c r="F202" s="134"/>
      <c r="G202" s="135"/>
      <c r="H202" s="136"/>
      <c r="I202" s="131"/>
      <c r="J202" s="137"/>
      <c r="K202" s="131"/>
      <c r="M202" s="132" t="s">
        <v>302</v>
      </c>
      <c r="O202" s="118"/>
      <c r="Z202" s="118"/>
      <c r="AA202" s="118"/>
      <c r="AB202" s="118"/>
      <c r="AC202" s="118"/>
      <c r="AD202" s="118"/>
      <c r="AE202" s="118"/>
      <c r="AF202" s="118"/>
      <c r="AG202" s="118"/>
      <c r="AH202" s="118"/>
      <c r="AI202" s="118"/>
      <c r="AJ202" s="118"/>
      <c r="AK202" s="118"/>
      <c r="AL202" s="118"/>
      <c r="AM202" s="118"/>
      <c r="AN202" s="118"/>
      <c r="AO202" s="118"/>
      <c r="AP202" s="118"/>
      <c r="AQ202" s="118"/>
      <c r="AR202" s="118"/>
      <c r="AS202" s="118"/>
      <c r="AT202" s="118"/>
      <c r="AU202" s="118"/>
      <c r="AV202" s="118"/>
      <c r="AW202" s="118"/>
      <c r="AX202" s="118"/>
      <c r="AY202" s="118"/>
      <c r="AZ202" s="118"/>
      <c r="BA202" s="118"/>
      <c r="BB202" s="118"/>
      <c r="BC202" s="118"/>
      <c r="BD202" s="138" t="str">
        <f>C201</f>
        <v xml:space="preserve">Vyvěšení dřevěných okenních křídel pl. do 1,5 m2 </v>
      </c>
      <c r="BE202" s="118"/>
      <c r="BF202" s="118"/>
      <c r="BG202" s="118"/>
      <c r="BH202" s="118"/>
      <c r="BI202" s="118"/>
    </row>
    <row r="203" spans="1:104" x14ac:dyDescent="0.2">
      <c r="A203" s="129"/>
      <c r="B203" s="130"/>
      <c r="C203" s="191" t="s">
        <v>303</v>
      </c>
      <c r="D203" s="192"/>
      <c r="E203" s="133">
        <v>17</v>
      </c>
      <c r="F203" s="134"/>
      <c r="G203" s="135"/>
      <c r="H203" s="136"/>
      <c r="I203" s="131"/>
      <c r="J203" s="137"/>
      <c r="K203" s="131"/>
      <c r="M203" s="132" t="s">
        <v>303</v>
      </c>
      <c r="O203" s="118"/>
      <c r="Z203" s="118"/>
      <c r="AA203" s="118"/>
      <c r="AB203" s="118"/>
      <c r="AC203" s="118"/>
      <c r="AD203" s="118"/>
      <c r="AE203" s="118"/>
      <c r="AF203" s="118"/>
      <c r="AG203" s="118"/>
      <c r="AH203" s="118"/>
      <c r="AI203" s="118"/>
      <c r="AJ203" s="118"/>
      <c r="AK203" s="118"/>
      <c r="AL203" s="118"/>
      <c r="AM203" s="118"/>
      <c r="AN203" s="118"/>
      <c r="AO203" s="118"/>
      <c r="AP203" s="118"/>
      <c r="AQ203" s="118"/>
      <c r="AR203" s="118"/>
      <c r="AS203" s="118"/>
      <c r="AT203" s="118"/>
      <c r="AU203" s="118"/>
      <c r="AV203" s="118"/>
      <c r="AW203" s="118"/>
      <c r="AX203" s="118"/>
      <c r="AY203" s="118"/>
      <c r="AZ203" s="118"/>
      <c r="BA203" s="118"/>
      <c r="BB203" s="118"/>
      <c r="BC203" s="118"/>
      <c r="BD203" s="138" t="str">
        <f>C202</f>
        <v>1.PP jednoduchá: 1*3+1</v>
      </c>
      <c r="BE203" s="118"/>
      <c r="BF203" s="118"/>
      <c r="BG203" s="118"/>
      <c r="BH203" s="118"/>
      <c r="BI203" s="118"/>
    </row>
    <row r="204" spans="1:104" x14ac:dyDescent="0.2">
      <c r="A204" s="129"/>
      <c r="B204" s="130"/>
      <c r="C204" s="191" t="s">
        <v>304</v>
      </c>
      <c r="D204" s="192"/>
      <c r="E204" s="133">
        <v>12</v>
      </c>
      <c r="F204" s="134"/>
      <c r="G204" s="135"/>
      <c r="H204" s="136"/>
      <c r="I204" s="131"/>
      <c r="J204" s="137"/>
      <c r="K204" s="131"/>
      <c r="M204" s="132" t="s">
        <v>304</v>
      </c>
      <c r="O204" s="118"/>
      <c r="Z204" s="118"/>
      <c r="AA204" s="118"/>
      <c r="AB204" s="118"/>
      <c r="AC204" s="118"/>
      <c r="AD204" s="118"/>
      <c r="AE204" s="118"/>
      <c r="AF204" s="118"/>
      <c r="AG204" s="118"/>
      <c r="AH204" s="118"/>
      <c r="AI204" s="118"/>
      <c r="AJ204" s="118"/>
      <c r="AK204" s="118"/>
      <c r="AL204" s="118"/>
      <c r="AM204" s="118"/>
      <c r="AN204" s="118"/>
      <c r="AO204" s="118"/>
      <c r="AP204" s="118"/>
      <c r="AQ204" s="118"/>
      <c r="AR204" s="118"/>
      <c r="AS204" s="118"/>
      <c r="AT204" s="118"/>
      <c r="AU204" s="118"/>
      <c r="AV204" s="118"/>
      <c r="AW204" s="118"/>
      <c r="AX204" s="118"/>
      <c r="AY204" s="118"/>
      <c r="AZ204" s="118"/>
      <c r="BA204" s="118"/>
      <c r="BB204" s="118"/>
      <c r="BC204" s="118"/>
      <c r="BD204" s="138" t="str">
        <f>C203</f>
        <v>1.NP jednoduchá: 1*(2+1+1+2+1+10)</v>
      </c>
      <c r="BE204" s="118"/>
      <c r="BF204" s="118"/>
      <c r="BG204" s="118"/>
      <c r="BH204" s="118"/>
      <c r="BI204" s="118"/>
    </row>
    <row r="205" spans="1:104" x14ac:dyDescent="0.2">
      <c r="A205" s="129"/>
      <c r="B205" s="130"/>
      <c r="C205" s="191" t="s">
        <v>305</v>
      </c>
      <c r="D205" s="192"/>
      <c r="E205" s="133">
        <v>10</v>
      </c>
      <c r="F205" s="134"/>
      <c r="G205" s="135"/>
      <c r="H205" s="136"/>
      <c r="I205" s="131"/>
      <c r="J205" s="137"/>
      <c r="K205" s="131"/>
      <c r="M205" s="132" t="s">
        <v>305</v>
      </c>
      <c r="O205" s="118"/>
      <c r="Z205" s="118"/>
      <c r="AA205" s="118"/>
      <c r="AB205" s="118"/>
      <c r="AC205" s="118"/>
      <c r="AD205" s="118"/>
      <c r="AE205" s="118"/>
      <c r="AF205" s="118"/>
      <c r="AG205" s="118"/>
      <c r="AH205" s="118"/>
      <c r="AI205" s="118"/>
      <c r="AJ205" s="118"/>
      <c r="AK205" s="118"/>
      <c r="AL205" s="118"/>
      <c r="AM205" s="118"/>
      <c r="AN205" s="118"/>
      <c r="AO205" s="118"/>
      <c r="AP205" s="118"/>
      <c r="AQ205" s="118"/>
      <c r="AR205" s="118"/>
      <c r="AS205" s="118"/>
      <c r="AT205" s="118"/>
      <c r="AU205" s="118"/>
      <c r="AV205" s="118"/>
      <c r="AW205" s="118"/>
      <c r="AX205" s="118"/>
      <c r="AY205" s="118"/>
      <c r="AZ205" s="118"/>
      <c r="BA205" s="118"/>
      <c r="BB205" s="118"/>
      <c r="BC205" s="118"/>
      <c r="BD205" s="138" t="str">
        <f>C204</f>
        <v>1.NP dvojitá: 2*(3+3)</v>
      </c>
      <c r="BE205" s="118"/>
      <c r="BF205" s="118"/>
      <c r="BG205" s="118"/>
      <c r="BH205" s="118"/>
      <c r="BI205" s="118"/>
    </row>
    <row r="206" spans="1:104" x14ac:dyDescent="0.2">
      <c r="A206" s="129"/>
      <c r="B206" s="130"/>
      <c r="C206" s="191" t="s">
        <v>306</v>
      </c>
      <c r="D206" s="192"/>
      <c r="E206" s="133">
        <v>20</v>
      </c>
      <c r="F206" s="134"/>
      <c r="G206" s="135"/>
      <c r="H206" s="136"/>
      <c r="I206" s="131"/>
      <c r="J206" s="137"/>
      <c r="K206" s="131"/>
      <c r="M206" s="132" t="s">
        <v>306</v>
      </c>
      <c r="O206" s="118"/>
      <c r="Z206" s="118"/>
      <c r="AA206" s="118"/>
      <c r="AB206" s="118"/>
      <c r="AC206" s="118"/>
      <c r="AD206" s="118"/>
      <c r="AE206" s="118"/>
      <c r="AF206" s="118"/>
      <c r="AG206" s="118"/>
      <c r="AH206" s="118"/>
      <c r="AI206" s="118"/>
      <c r="AJ206" s="118"/>
      <c r="AK206" s="118"/>
      <c r="AL206" s="118"/>
      <c r="AM206" s="118"/>
      <c r="AN206" s="118"/>
      <c r="AO206" s="118"/>
      <c r="AP206" s="118"/>
      <c r="AQ206" s="118"/>
      <c r="AR206" s="118"/>
      <c r="AS206" s="118"/>
      <c r="AT206" s="118"/>
      <c r="AU206" s="118"/>
      <c r="AV206" s="118"/>
      <c r="AW206" s="118"/>
      <c r="AX206" s="118"/>
      <c r="AY206" s="118"/>
      <c r="AZ206" s="118"/>
      <c r="BA206" s="118"/>
      <c r="BB206" s="118"/>
      <c r="BC206" s="118"/>
      <c r="BD206" s="138" t="str">
        <f>C205</f>
        <v>2.NP jednoduchá: 1*(6+1+3)</v>
      </c>
      <c r="BE206" s="118"/>
      <c r="BF206" s="118"/>
      <c r="BG206" s="118"/>
      <c r="BH206" s="118"/>
      <c r="BI206" s="118"/>
    </row>
    <row r="207" spans="1:104" x14ac:dyDescent="0.2">
      <c r="A207" s="119">
        <v>69</v>
      </c>
      <c r="B207" s="120" t="s">
        <v>307</v>
      </c>
      <c r="C207" s="121" t="s">
        <v>308</v>
      </c>
      <c r="D207" s="122" t="s">
        <v>122</v>
      </c>
      <c r="E207" s="123">
        <v>37</v>
      </c>
      <c r="F207" s="124">
        <v>0</v>
      </c>
      <c r="G207" s="125">
        <f>E207*F207</f>
        <v>0</v>
      </c>
      <c r="H207" s="126">
        <v>0</v>
      </c>
      <c r="I207" s="127">
        <f>E207*H207</f>
        <v>0</v>
      </c>
      <c r="J207" s="126">
        <v>0</v>
      </c>
      <c r="K207" s="127">
        <f>E207*J207</f>
        <v>0</v>
      </c>
      <c r="O207" s="118"/>
      <c r="Z207" s="118"/>
      <c r="AA207" s="118">
        <v>1</v>
      </c>
      <c r="AB207" s="118">
        <v>1</v>
      </c>
      <c r="AC207" s="118">
        <v>1</v>
      </c>
      <c r="AD207" s="118"/>
      <c r="AE207" s="118"/>
      <c r="AF207" s="118"/>
      <c r="AG207" s="118"/>
      <c r="AH207" s="118"/>
      <c r="AI207" s="118"/>
      <c r="AJ207" s="118"/>
      <c r="AK207" s="118"/>
      <c r="AL207" s="118"/>
      <c r="AM207" s="118"/>
      <c r="AN207" s="118"/>
      <c r="AO207" s="118"/>
      <c r="AP207" s="118"/>
      <c r="AQ207" s="118"/>
      <c r="AR207" s="118"/>
      <c r="AS207" s="118"/>
      <c r="AT207" s="118"/>
      <c r="AU207" s="118"/>
      <c r="AV207" s="118"/>
      <c r="AW207" s="118"/>
      <c r="AX207" s="118"/>
      <c r="AY207" s="118"/>
      <c r="AZ207" s="128">
        <f>G207</f>
        <v>0</v>
      </c>
      <c r="BA207" s="118"/>
      <c r="BB207" s="118"/>
      <c r="BC207" s="118"/>
      <c r="BD207" s="118"/>
      <c r="BE207" s="118"/>
      <c r="BF207" s="118"/>
      <c r="BG207" s="118"/>
      <c r="BH207" s="118"/>
      <c r="BI207" s="118"/>
      <c r="CA207" s="118">
        <v>1</v>
      </c>
      <c r="CB207" s="118">
        <v>1</v>
      </c>
      <c r="CZ207" s="81">
        <v>1</v>
      </c>
    </row>
    <row r="208" spans="1:104" x14ac:dyDescent="0.2">
      <c r="A208" s="129"/>
      <c r="B208" s="130"/>
      <c r="C208" s="191" t="s">
        <v>309</v>
      </c>
      <c r="D208" s="192"/>
      <c r="E208" s="133">
        <v>8</v>
      </c>
      <c r="F208" s="134"/>
      <c r="G208" s="135"/>
      <c r="H208" s="136"/>
      <c r="I208" s="131"/>
      <c r="J208" s="137"/>
      <c r="K208" s="131"/>
      <c r="M208" s="132" t="s">
        <v>309</v>
      </c>
      <c r="O208" s="118"/>
      <c r="Z208" s="118"/>
      <c r="AA208" s="118"/>
      <c r="AB208" s="118"/>
      <c r="AC208" s="118"/>
      <c r="AD208" s="118"/>
      <c r="AE208" s="118"/>
      <c r="AF208" s="118"/>
      <c r="AG208" s="118"/>
      <c r="AH208" s="118"/>
      <c r="AI208" s="118"/>
      <c r="AJ208" s="118"/>
      <c r="AK208" s="118"/>
      <c r="AL208" s="118"/>
      <c r="AM208" s="118"/>
      <c r="AN208" s="118"/>
      <c r="AO208" s="118"/>
      <c r="AP208" s="118"/>
      <c r="AQ208" s="118"/>
      <c r="AR208" s="118"/>
      <c r="AS208" s="118"/>
      <c r="AT208" s="118"/>
      <c r="AU208" s="118"/>
      <c r="AV208" s="118"/>
      <c r="AW208" s="118"/>
      <c r="AX208" s="118"/>
      <c r="AY208" s="118"/>
      <c r="AZ208" s="118"/>
      <c r="BA208" s="118"/>
      <c r="BB208" s="118"/>
      <c r="BC208" s="118"/>
      <c r="BD208" s="138" t="str">
        <f>C207</f>
        <v xml:space="preserve">Vyvěšení dřevěných dveřních křídel pl. do 2 m2 </v>
      </c>
      <c r="BE208" s="118"/>
      <c r="BF208" s="118"/>
      <c r="BG208" s="118"/>
      <c r="BH208" s="118"/>
      <c r="BI208" s="118"/>
    </row>
    <row r="209" spans="1:104" x14ac:dyDescent="0.2">
      <c r="A209" s="129"/>
      <c r="B209" s="130"/>
      <c r="C209" s="191" t="s">
        <v>310</v>
      </c>
      <c r="D209" s="192"/>
      <c r="E209" s="133">
        <v>18</v>
      </c>
      <c r="F209" s="134"/>
      <c r="G209" s="135"/>
      <c r="H209" s="136"/>
      <c r="I209" s="131"/>
      <c r="J209" s="137"/>
      <c r="K209" s="131"/>
      <c r="M209" s="132" t="s">
        <v>310</v>
      </c>
      <c r="O209" s="118"/>
      <c r="Z209" s="118"/>
      <c r="AA209" s="118"/>
      <c r="AB209" s="118"/>
      <c r="AC209" s="118"/>
      <c r="AD209" s="118"/>
      <c r="AE209" s="118"/>
      <c r="AF209" s="118"/>
      <c r="AG209" s="118"/>
      <c r="AH209" s="118"/>
      <c r="AI209" s="118"/>
      <c r="AJ209" s="118"/>
      <c r="AK209" s="118"/>
      <c r="AL209" s="118"/>
      <c r="AM209" s="118"/>
      <c r="AN209" s="118"/>
      <c r="AO209" s="118"/>
      <c r="AP209" s="118"/>
      <c r="AQ209" s="118"/>
      <c r="AR209" s="118"/>
      <c r="AS209" s="118"/>
      <c r="AT209" s="118"/>
      <c r="AU209" s="118"/>
      <c r="AV209" s="118"/>
      <c r="AW209" s="118"/>
      <c r="AX209" s="118"/>
      <c r="AY209" s="118"/>
      <c r="AZ209" s="118"/>
      <c r="BA209" s="118"/>
      <c r="BB209" s="118"/>
      <c r="BC209" s="118"/>
      <c r="BD209" s="138" t="str">
        <f>C208</f>
        <v>1.PP: 8</v>
      </c>
      <c r="BE209" s="118"/>
      <c r="BF209" s="118"/>
      <c r="BG209" s="118"/>
      <c r="BH209" s="118"/>
      <c r="BI209" s="118"/>
    </row>
    <row r="210" spans="1:104" x14ac:dyDescent="0.2">
      <c r="A210" s="129"/>
      <c r="B210" s="130"/>
      <c r="C210" s="191" t="s">
        <v>311</v>
      </c>
      <c r="D210" s="192"/>
      <c r="E210" s="133">
        <v>11</v>
      </c>
      <c r="F210" s="134"/>
      <c r="G210" s="135"/>
      <c r="H210" s="136"/>
      <c r="I210" s="131"/>
      <c r="J210" s="137"/>
      <c r="K210" s="131"/>
      <c r="M210" s="132" t="s">
        <v>311</v>
      </c>
      <c r="O210" s="118"/>
      <c r="Z210" s="118"/>
      <c r="AA210" s="118"/>
      <c r="AB210" s="118"/>
      <c r="AC210" s="118"/>
      <c r="AD210" s="118"/>
      <c r="AE210" s="118"/>
      <c r="AF210" s="118"/>
      <c r="AG210" s="118"/>
      <c r="AH210" s="118"/>
      <c r="AI210" s="118"/>
      <c r="AJ210" s="118"/>
      <c r="AK210" s="118"/>
      <c r="AL210" s="118"/>
      <c r="AM210" s="118"/>
      <c r="AN210" s="118"/>
      <c r="AO210" s="118"/>
      <c r="AP210" s="118"/>
      <c r="AQ210" s="118"/>
      <c r="AR210" s="118"/>
      <c r="AS210" s="118"/>
      <c r="AT210" s="118"/>
      <c r="AU210" s="118"/>
      <c r="AV210" s="118"/>
      <c r="AW210" s="118"/>
      <c r="AX210" s="118"/>
      <c r="AY210" s="118"/>
      <c r="AZ210" s="118"/>
      <c r="BA210" s="118"/>
      <c r="BB210" s="118"/>
      <c r="BC210" s="118"/>
      <c r="BD210" s="138" t="str">
        <f>C209</f>
        <v>1.NP: 13+2+1+2</v>
      </c>
      <c r="BE210" s="118"/>
      <c r="BF210" s="118"/>
      <c r="BG210" s="118"/>
      <c r="BH210" s="118"/>
      <c r="BI210" s="118"/>
    </row>
    <row r="211" spans="1:104" ht="22.5" x14ac:dyDescent="0.2">
      <c r="A211" s="119">
        <v>70</v>
      </c>
      <c r="B211" s="120" t="s">
        <v>312</v>
      </c>
      <c r="C211" s="121" t="s">
        <v>313</v>
      </c>
      <c r="D211" s="122" t="s">
        <v>49</v>
      </c>
      <c r="E211" s="123">
        <v>6.9431000000000003</v>
      </c>
      <c r="F211" s="124">
        <v>0</v>
      </c>
      <c r="G211" s="125">
        <f>E211*F211</f>
        <v>0</v>
      </c>
      <c r="H211" s="126">
        <v>2.1900000000000001E-3</v>
      </c>
      <c r="I211" s="127">
        <f>E211*H211</f>
        <v>1.5205389000000001E-2</v>
      </c>
      <c r="J211" s="126">
        <v>-4.1000000000000002E-2</v>
      </c>
      <c r="K211" s="127">
        <f>E211*J211</f>
        <v>-0.28466710000000001</v>
      </c>
      <c r="O211" s="118"/>
      <c r="Z211" s="118"/>
      <c r="AA211" s="118">
        <v>1</v>
      </c>
      <c r="AB211" s="118">
        <v>1</v>
      </c>
      <c r="AC211" s="118">
        <v>1</v>
      </c>
      <c r="AD211" s="118"/>
      <c r="AE211" s="118"/>
      <c r="AF211" s="118"/>
      <c r="AG211" s="118"/>
      <c r="AH211" s="118"/>
      <c r="AI211" s="118"/>
      <c r="AJ211" s="118"/>
      <c r="AK211" s="118"/>
      <c r="AL211" s="118"/>
      <c r="AM211" s="118"/>
      <c r="AN211" s="118"/>
      <c r="AO211" s="118"/>
      <c r="AP211" s="118"/>
      <c r="AQ211" s="118"/>
      <c r="AR211" s="118"/>
      <c r="AS211" s="118"/>
      <c r="AT211" s="118"/>
      <c r="AU211" s="118"/>
      <c r="AV211" s="118"/>
      <c r="AW211" s="118"/>
      <c r="AX211" s="118"/>
      <c r="AY211" s="118"/>
      <c r="AZ211" s="128">
        <f>G211</f>
        <v>0</v>
      </c>
      <c r="BA211" s="118"/>
      <c r="BB211" s="118"/>
      <c r="BC211" s="118"/>
      <c r="BD211" s="118"/>
      <c r="BE211" s="118"/>
      <c r="BF211" s="118"/>
      <c r="BG211" s="118"/>
      <c r="BH211" s="118"/>
      <c r="BI211" s="118"/>
      <c r="CA211" s="118">
        <v>1</v>
      </c>
      <c r="CB211" s="118">
        <v>1</v>
      </c>
      <c r="CZ211" s="81">
        <v>1</v>
      </c>
    </row>
    <row r="212" spans="1:104" x14ac:dyDescent="0.2">
      <c r="A212" s="129"/>
      <c r="B212" s="130"/>
      <c r="C212" s="191" t="s">
        <v>314</v>
      </c>
      <c r="D212" s="192"/>
      <c r="E212" s="133">
        <v>0.17499999999999999</v>
      </c>
      <c r="F212" s="134"/>
      <c r="G212" s="135"/>
      <c r="H212" s="136"/>
      <c r="I212" s="131"/>
      <c r="J212" s="137"/>
      <c r="K212" s="131"/>
      <c r="M212" s="132" t="s">
        <v>314</v>
      </c>
      <c r="O212" s="118"/>
      <c r="Z212" s="118"/>
      <c r="AA212" s="118"/>
      <c r="AB212" s="118"/>
      <c r="AC212" s="118"/>
      <c r="AD212" s="118"/>
      <c r="AE212" s="118"/>
      <c r="AF212" s="118"/>
      <c r="AG212" s="118"/>
      <c r="AH212" s="118"/>
      <c r="AI212" s="118"/>
      <c r="AJ212" s="118"/>
      <c r="AK212" s="118"/>
      <c r="AL212" s="118"/>
      <c r="AM212" s="118"/>
      <c r="AN212" s="118"/>
      <c r="AO212" s="118"/>
      <c r="AP212" s="118"/>
      <c r="AQ212" s="118"/>
      <c r="AR212" s="118"/>
      <c r="AS212" s="118"/>
      <c r="AT212" s="118"/>
      <c r="AU212" s="118"/>
      <c r="AV212" s="118"/>
      <c r="AW212" s="118"/>
      <c r="AX212" s="118"/>
      <c r="AY212" s="118"/>
      <c r="AZ212" s="118"/>
      <c r="BA212" s="118"/>
      <c r="BB212" s="118"/>
      <c r="BC212" s="118"/>
      <c r="BD212" s="138" t="str">
        <f>C211</f>
        <v xml:space="preserve">Vybourání dřevěných rámů oken jednoduch. pl. 1 m2 </v>
      </c>
      <c r="BE212" s="118"/>
      <c r="BF212" s="118"/>
      <c r="BG212" s="118"/>
      <c r="BH212" s="118"/>
      <c r="BI212" s="118"/>
    </row>
    <row r="213" spans="1:104" x14ac:dyDescent="0.2">
      <c r="A213" s="129"/>
      <c r="B213" s="130"/>
      <c r="C213" s="191" t="s">
        <v>315</v>
      </c>
      <c r="D213" s="192"/>
      <c r="E213" s="133">
        <v>2.105</v>
      </c>
      <c r="F213" s="134"/>
      <c r="G213" s="135"/>
      <c r="H213" s="136"/>
      <c r="I213" s="131"/>
      <c r="J213" s="137"/>
      <c r="K213" s="131"/>
      <c r="M213" s="132" t="s">
        <v>315</v>
      </c>
      <c r="O213" s="118"/>
      <c r="Z213" s="118"/>
      <c r="AA213" s="118"/>
      <c r="AB213" s="118"/>
      <c r="AC213" s="118"/>
      <c r="AD213" s="118"/>
      <c r="AE213" s="118"/>
      <c r="AF213" s="118"/>
      <c r="AG213" s="118"/>
      <c r="AH213" s="118"/>
      <c r="AI213" s="118"/>
      <c r="AJ213" s="118"/>
      <c r="AK213" s="118"/>
      <c r="AL213" s="118"/>
      <c r="AM213" s="118"/>
      <c r="AN213" s="118"/>
      <c r="AO213" s="118"/>
      <c r="AP213" s="118"/>
      <c r="AQ213" s="118"/>
      <c r="AR213" s="118"/>
      <c r="AS213" s="118"/>
      <c r="AT213" s="118"/>
      <c r="AU213" s="118"/>
      <c r="AV213" s="118"/>
      <c r="AW213" s="118"/>
      <c r="AX213" s="118"/>
      <c r="AY213" s="118"/>
      <c r="AZ213" s="118"/>
      <c r="BA213" s="118"/>
      <c r="BB213" s="118"/>
      <c r="BC213" s="118"/>
      <c r="BD213" s="138" t="str">
        <f>C212</f>
        <v>1.PP: 0,25*0,70</v>
      </c>
      <c r="BE213" s="118"/>
      <c r="BF213" s="118"/>
      <c r="BG213" s="118"/>
      <c r="BH213" s="118"/>
      <c r="BI213" s="118"/>
    </row>
    <row r="214" spans="1:104" x14ac:dyDescent="0.2">
      <c r="A214" s="129"/>
      <c r="B214" s="130"/>
      <c r="C214" s="191" t="s">
        <v>316</v>
      </c>
      <c r="D214" s="192"/>
      <c r="E214" s="133">
        <v>3.0266000000000002</v>
      </c>
      <c r="F214" s="134"/>
      <c r="G214" s="135"/>
      <c r="H214" s="136"/>
      <c r="I214" s="131"/>
      <c r="J214" s="137"/>
      <c r="K214" s="131"/>
      <c r="M214" s="132" t="s">
        <v>316</v>
      </c>
      <c r="O214" s="118"/>
      <c r="Z214" s="118"/>
      <c r="AA214" s="118"/>
      <c r="AB214" s="118"/>
      <c r="AC214" s="118"/>
      <c r="AD214" s="118"/>
      <c r="AE214" s="118"/>
      <c r="AF214" s="118"/>
      <c r="AG214" s="118"/>
      <c r="AH214" s="118"/>
      <c r="AI214" s="118"/>
      <c r="AJ214" s="118"/>
      <c r="AK214" s="118"/>
      <c r="AL214" s="118"/>
      <c r="AM214" s="118"/>
      <c r="AN214" s="118"/>
      <c r="AO214" s="118"/>
      <c r="AP214" s="118"/>
      <c r="AQ214" s="118"/>
      <c r="AR214" s="118"/>
      <c r="AS214" s="118"/>
      <c r="AT214" s="118"/>
      <c r="AU214" s="118"/>
      <c r="AV214" s="118"/>
      <c r="AW214" s="118"/>
      <c r="AX214" s="118"/>
      <c r="AY214" s="118"/>
      <c r="AZ214" s="118"/>
      <c r="BA214" s="118"/>
      <c r="BB214" s="118"/>
      <c r="BC214" s="118"/>
      <c r="BD214" s="138" t="str">
        <f>C213</f>
        <v>1.NP: 0,50*0,43+1,00*1,00+0,60*1,00+0,50*(0,30+0,28)</v>
      </c>
      <c r="BE214" s="118"/>
      <c r="BF214" s="118"/>
      <c r="BG214" s="118"/>
      <c r="BH214" s="118"/>
      <c r="BI214" s="118"/>
    </row>
    <row r="215" spans="1:104" x14ac:dyDescent="0.2">
      <c r="A215" s="129"/>
      <c r="B215" s="130"/>
      <c r="C215" s="191" t="s">
        <v>317</v>
      </c>
      <c r="D215" s="192"/>
      <c r="E215" s="133">
        <v>1.6365000000000001</v>
      </c>
      <c r="F215" s="134"/>
      <c r="G215" s="135"/>
      <c r="H215" s="136"/>
      <c r="I215" s="131"/>
      <c r="J215" s="137"/>
      <c r="K215" s="131"/>
      <c r="M215" s="132" t="s">
        <v>317</v>
      </c>
      <c r="O215" s="118"/>
      <c r="Z215" s="118"/>
      <c r="AA215" s="118"/>
      <c r="AB215" s="118"/>
      <c r="AC215" s="118"/>
      <c r="AD215" s="118"/>
      <c r="AE215" s="118"/>
      <c r="AF215" s="118"/>
      <c r="AG215" s="118"/>
      <c r="AH215" s="118"/>
      <c r="AI215" s="118"/>
      <c r="AJ215" s="118"/>
      <c r="AK215" s="118"/>
      <c r="AL215" s="118"/>
      <c r="AM215" s="118"/>
      <c r="AN215" s="118"/>
      <c r="AO215" s="118"/>
      <c r="AP215" s="118"/>
      <c r="AQ215" s="118"/>
      <c r="AR215" s="118"/>
      <c r="AS215" s="118"/>
      <c r="AT215" s="118"/>
      <c r="AU215" s="118"/>
      <c r="AV215" s="118"/>
      <c r="AW215" s="118"/>
      <c r="AX215" s="118"/>
      <c r="AY215" s="118"/>
      <c r="AZ215" s="118"/>
      <c r="BA215" s="118"/>
      <c r="BB215" s="118"/>
      <c r="BC215" s="118"/>
      <c r="BD215" s="138" t="str">
        <f>C214</f>
        <v>dtto: 0,37*(2,14*2+1,30*3)</v>
      </c>
      <c r="BE215" s="118"/>
      <c r="BF215" s="118"/>
      <c r="BG215" s="118"/>
      <c r="BH215" s="118"/>
      <c r="BI215" s="118"/>
    </row>
    <row r="216" spans="1:104" ht="22.5" x14ac:dyDescent="0.2">
      <c r="A216" s="119">
        <v>71</v>
      </c>
      <c r="B216" s="120" t="s">
        <v>318</v>
      </c>
      <c r="C216" s="121" t="s">
        <v>319</v>
      </c>
      <c r="D216" s="122" t="s">
        <v>49</v>
      </c>
      <c r="E216" s="123">
        <v>1.639</v>
      </c>
      <c r="F216" s="124">
        <v>0</v>
      </c>
      <c r="G216" s="125">
        <f>E216*F216</f>
        <v>0</v>
      </c>
      <c r="H216" s="126">
        <v>1E-3</v>
      </c>
      <c r="I216" s="127">
        <f>E216*H216</f>
        <v>1.639E-3</v>
      </c>
      <c r="J216" s="126">
        <v>-3.1E-2</v>
      </c>
      <c r="K216" s="127">
        <f>E216*J216</f>
        <v>-5.0809E-2</v>
      </c>
      <c r="O216" s="118"/>
      <c r="Z216" s="118"/>
      <c r="AA216" s="118">
        <v>1</v>
      </c>
      <c r="AB216" s="118">
        <v>1</v>
      </c>
      <c r="AC216" s="118">
        <v>1</v>
      </c>
      <c r="AD216" s="118"/>
      <c r="AE216" s="118"/>
      <c r="AF216" s="118"/>
      <c r="AG216" s="118"/>
      <c r="AH216" s="118"/>
      <c r="AI216" s="118"/>
      <c r="AJ216" s="118"/>
      <c r="AK216" s="118"/>
      <c r="AL216" s="118"/>
      <c r="AM216" s="118"/>
      <c r="AN216" s="118"/>
      <c r="AO216" s="118"/>
      <c r="AP216" s="118"/>
      <c r="AQ216" s="118"/>
      <c r="AR216" s="118"/>
      <c r="AS216" s="118"/>
      <c r="AT216" s="118"/>
      <c r="AU216" s="118"/>
      <c r="AV216" s="118"/>
      <c r="AW216" s="118"/>
      <c r="AX216" s="118"/>
      <c r="AY216" s="118"/>
      <c r="AZ216" s="128">
        <f>G216</f>
        <v>0</v>
      </c>
      <c r="BA216" s="118"/>
      <c r="BB216" s="118"/>
      <c r="BC216" s="118"/>
      <c r="BD216" s="118"/>
      <c r="BE216" s="118"/>
      <c r="BF216" s="118"/>
      <c r="BG216" s="118"/>
      <c r="BH216" s="118"/>
      <c r="BI216" s="118"/>
      <c r="CA216" s="118">
        <v>1</v>
      </c>
      <c r="CB216" s="118">
        <v>1</v>
      </c>
      <c r="CZ216" s="81">
        <v>1</v>
      </c>
    </row>
    <row r="217" spans="1:104" x14ac:dyDescent="0.2">
      <c r="A217" s="129"/>
      <c r="B217" s="130"/>
      <c r="C217" s="191" t="s">
        <v>320</v>
      </c>
      <c r="D217" s="192"/>
      <c r="E217" s="133">
        <v>1.639</v>
      </c>
      <c r="F217" s="134"/>
      <c r="G217" s="135"/>
      <c r="H217" s="136"/>
      <c r="I217" s="131"/>
      <c r="J217" s="137"/>
      <c r="K217" s="131"/>
      <c r="M217" s="132" t="s">
        <v>320</v>
      </c>
      <c r="O217" s="118"/>
      <c r="Z217" s="118"/>
      <c r="AA217" s="118"/>
      <c r="AB217" s="118"/>
      <c r="AC217" s="118"/>
      <c r="AD217" s="118"/>
      <c r="AE217" s="118"/>
      <c r="AF217" s="118"/>
      <c r="AG217" s="118"/>
      <c r="AH217" s="118"/>
      <c r="AI217" s="118"/>
      <c r="AJ217" s="118"/>
      <c r="AK217" s="118"/>
      <c r="AL217" s="118"/>
      <c r="AM217" s="118"/>
      <c r="AN217" s="118"/>
      <c r="AO217" s="118"/>
      <c r="AP217" s="118"/>
      <c r="AQ217" s="118"/>
      <c r="AR217" s="118"/>
      <c r="AS217" s="118"/>
      <c r="AT217" s="118"/>
      <c r="AU217" s="118"/>
      <c r="AV217" s="118"/>
      <c r="AW217" s="118"/>
      <c r="AX217" s="118"/>
      <c r="AY217" s="118"/>
      <c r="AZ217" s="118"/>
      <c r="BA217" s="118"/>
      <c r="BB217" s="118"/>
      <c r="BC217" s="118"/>
      <c r="BD217" s="138" t="str">
        <f>C216</f>
        <v xml:space="preserve">Vybourání dřevěných rámů oken jednoduch. pl. 2 m2 </v>
      </c>
      <c r="BE217" s="118"/>
      <c r="BF217" s="118"/>
      <c r="BG217" s="118"/>
      <c r="BH217" s="118"/>
      <c r="BI217" s="118"/>
    </row>
    <row r="218" spans="1:104" ht="22.5" x14ac:dyDescent="0.2">
      <c r="A218" s="119">
        <v>72</v>
      </c>
      <c r="B218" s="120" t="s">
        <v>321</v>
      </c>
      <c r="C218" s="121" t="s">
        <v>322</v>
      </c>
      <c r="D218" s="122" t="s">
        <v>49</v>
      </c>
      <c r="E218" s="123">
        <v>6.2824999999999998</v>
      </c>
      <c r="F218" s="124">
        <v>0</v>
      </c>
      <c r="G218" s="125">
        <f>E218*F218</f>
        <v>0</v>
      </c>
      <c r="H218" s="126">
        <v>9.2000000000000003E-4</v>
      </c>
      <c r="I218" s="127">
        <f>E218*H218</f>
        <v>5.7799000000000001E-3</v>
      </c>
      <c r="J218" s="126">
        <v>-2.7E-2</v>
      </c>
      <c r="K218" s="127">
        <f>E218*J218</f>
        <v>-0.16962749999999999</v>
      </c>
      <c r="O218" s="118"/>
      <c r="Z218" s="118"/>
      <c r="AA218" s="118">
        <v>1</v>
      </c>
      <c r="AB218" s="118">
        <v>1</v>
      </c>
      <c r="AC218" s="118">
        <v>1</v>
      </c>
      <c r="AD218" s="118"/>
      <c r="AE218" s="118"/>
      <c r="AF218" s="118"/>
      <c r="AG218" s="118"/>
      <c r="AH218" s="118"/>
      <c r="AI218" s="118"/>
      <c r="AJ218" s="118"/>
      <c r="AK218" s="118"/>
      <c r="AL218" s="118"/>
      <c r="AM218" s="118"/>
      <c r="AN218" s="118"/>
      <c r="AO218" s="118"/>
      <c r="AP218" s="118"/>
      <c r="AQ218" s="118"/>
      <c r="AR218" s="118"/>
      <c r="AS218" s="118"/>
      <c r="AT218" s="118"/>
      <c r="AU218" s="118"/>
      <c r="AV218" s="118"/>
      <c r="AW218" s="118"/>
      <c r="AX218" s="118"/>
      <c r="AY218" s="118"/>
      <c r="AZ218" s="128">
        <f>G218</f>
        <v>0</v>
      </c>
      <c r="BA218" s="118"/>
      <c r="BB218" s="118"/>
      <c r="BC218" s="118"/>
      <c r="BD218" s="118"/>
      <c r="BE218" s="118"/>
      <c r="BF218" s="118"/>
      <c r="BG218" s="118"/>
      <c r="BH218" s="118"/>
      <c r="BI218" s="118"/>
      <c r="CA218" s="118">
        <v>1</v>
      </c>
      <c r="CB218" s="118">
        <v>1</v>
      </c>
      <c r="CZ218" s="81">
        <v>1</v>
      </c>
    </row>
    <row r="219" spans="1:104" x14ac:dyDescent="0.2">
      <c r="A219" s="129"/>
      <c r="B219" s="130"/>
      <c r="C219" s="191" t="s">
        <v>323</v>
      </c>
      <c r="D219" s="192"/>
      <c r="E219" s="133">
        <v>3.0449999999999999</v>
      </c>
      <c r="F219" s="134"/>
      <c r="G219" s="135"/>
      <c r="H219" s="136"/>
      <c r="I219" s="131"/>
      <c r="J219" s="137"/>
      <c r="K219" s="131"/>
      <c r="M219" s="132" t="s">
        <v>323</v>
      </c>
      <c r="O219" s="118"/>
      <c r="Z219" s="118"/>
      <c r="AA219" s="118"/>
      <c r="AB219" s="118"/>
      <c r="AC219" s="118"/>
      <c r="AD219" s="118"/>
      <c r="AE219" s="118"/>
      <c r="AF219" s="118"/>
      <c r="AG219" s="118"/>
      <c r="AH219" s="118"/>
      <c r="AI219" s="118"/>
      <c r="AJ219" s="118"/>
      <c r="AK219" s="118"/>
      <c r="AL219" s="118"/>
      <c r="AM219" s="118"/>
      <c r="AN219" s="118"/>
      <c r="AO219" s="118"/>
      <c r="AP219" s="118"/>
      <c r="AQ219" s="118"/>
      <c r="AR219" s="118"/>
      <c r="AS219" s="118"/>
      <c r="AT219" s="118"/>
      <c r="AU219" s="118"/>
      <c r="AV219" s="118"/>
      <c r="AW219" s="118"/>
      <c r="AX219" s="118"/>
      <c r="AY219" s="118"/>
      <c r="AZ219" s="118"/>
      <c r="BA219" s="118"/>
      <c r="BB219" s="118"/>
      <c r="BC219" s="118"/>
      <c r="BD219" s="138" t="str">
        <f>C218</f>
        <v xml:space="preserve">Vybourání dřevěných rámů oken jednoduch. pl. 4 m2 </v>
      </c>
      <c r="BE219" s="118"/>
      <c r="BF219" s="118"/>
      <c r="BG219" s="118"/>
      <c r="BH219" s="118"/>
      <c r="BI219" s="118"/>
    </row>
    <row r="220" spans="1:104" x14ac:dyDescent="0.2">
      <c r="A220" s="129"/>
      <c r="B220" s="130"/>
      <c r="C220" s="191" t="s">
        <v>324</v>
      </c>
      <c r="D220" s="192"/>
      <c r="E220" s="133">
        <v>3.2374999999999998</v>
      </c>
      <c r="F220" s="134"/>
      <c r="G220" s="135"/>
      <c r="H220" s="136"/>
      <c r="I220" s="131"/>
      <c r="J220" s="137"/>
      <c r="K220" s="131"/>
      <c r="M220" s="132" t="s">
        <v>324</v>
      </c>
      <c r="O220" s="118"/>
      <c r="Z220" s="118"/>
      <c r="AA220" s="118"/>
      <c r="AB220" s="118"/>
      <c r="AC220" s="118"/>
      <c r="AD220" s="118"/>
      <c r="AE220" s="118"/>
      <c r="AF220" s="118"/>
      <c r="AG220" s="118"/>
      <c r="AH220" s="118"/>
      <c r="AI220" s="118"/>
      <c r="AJ220" s="118"/>
      <c r="AK220" s="118"/>
      <c r="AL220" s="118"/>
      <c r="AM220" s="118"/>
      <c r="AN220" s="118"/>
      <c r="AO220" s="118"/>
      <c r="AP220" s="118"/>
      <c r="AQ220" s="118"/>
      <c r="AR220" s="118"/>
      <c r="AS220" s="118"/>
      <c r="AT220" s="118"/>
      <c r="AU220" s="118"/>
      <c r="AV220" s="118"/>
      <c r="AW220" s="118"/>
      <c r="AX220" s="118"/>
      <c r="AY220" s="118"/>
      <c r="AZ220" s="118"/>
      <c r="BA220" s="118"/>
      <c r="BB220" s="118"/>
      <c r="BC220" s="118"/>
      <c r="BD220" s="138" t="str">
        <f>C219</f>
        <v>1.PP: 2,10*1,45</v>
      </c>
      <c r="BE220" s="118"/>
      <c r="BF220" s="118"/>
      <c r="BG220" s="118"/>
      <c r="BH220" s="118"/>
      <c r="BI220" s="118"/>
    </row>
    <row r="221" spans="1:104" ht="22.5" x14ac:dyDescent="0.2">
      <c r="A221" s="119">
        <v>73</v>
      </c>
      <c r="B221" s="120" t="s">
        <v>325</v>
      </c>
      <c r="C221" s="121" t="s">
        <v>326</v>
      </c>
      <c r="D221" s="122" t="s">
        <v>49</v>
      </c>
      <c r="E221" s="123">
        <v>5.6020000000000003</v>
      </c>
      <c r="F221" s="124">
        <v>0</v>
      </c>
      <c r="G221" s="125">
        <f>E221*F221</f>
        <v>0</v>
      </c>
      <c r="H221" s="126">
        <v>1E-3</v>
      </c>
      <c r="I221" s="127">
        <f>E221*H221</f>
        <v>5.6020000000000002E-3</v>
      </c>
      <c r="J221" s="126">
        <v>-6.2E-2</v>
      </c>
      <c r="K221" s="127">
        <f>E221*J221</f>
        <v>-0.34732400000000002</v>
      </c>
      <c r="O221" s="118"/>
      <c r="Z221" s="118"/>
      <c r="AA221" s="118">
        <v>1</v>
      </c>
      <c r="AB221" s="118">
        <v>1</v>
      </c>
      <c r="AC221" s="118">
        <v>1</v>
      </c>
      <c r="AD221" s="118"/>
      <c r="AE221" s="118"/>
      <c r="AF221" s="118"/>
      <c r="AG221" s="118"/>
      <c r="AH221" s="118"/>
      <c r="AI221" s="118"/>
      <c r="AJ221" s="118"/>
      <c r="AK221" s="118"/>
      <c r="AL221" s="118"/>
      <c r="AM221" s="118"/>
      <c r="AN221" s="118"/>
      <c r="AO221" s="118"/>
      <c r="AP221" s="118"/>
      <c r="AQ221" s="118"/>
      <c r="AR221" s="118"/>
      <c r="AS221" s="118"/>
      <c r="AT221" s="118"/>
      <c r="AU221" s="118"/>
      <c r="AV221" s="118"/>
      <c r="AW221" s="118"/>
      <c r="AX221" s="118"/>
      <c r="AY221" s="118"/>
      <c r="AZ221" s="128">
        <f>G221</f>
        <v>0</v>
      </c>
      <c r="BA221" s="118"/>
      <c r="BB221" s="118"/>
      <c r="BC221" s="118"/>
      <c r="BD221" s="118"/>
      <c r="BE221" s="118"/>
      <c r="BF221" s="118"/>
      <c r="BG221" s="118"/>
      <c r="BH221" s="118"/>
      <c r="BI221" s="118"/>
      <c r="CA221" s="118">
        <v>1</v>
      </c>
      <c r="CB221" s="118">
        <v>1</v>
      </c>
      <c r="CZ221" s="81">
        <v>1</v>
      </c>
    </row>
    <row r="222" spans="1:104" x14ac:dyDescent="0.2">
      <c r="A222" s="129"/>
      <c r="B222" s="130"/>
      <c r="C222" s="191" t="s">
        <v>327</v>
      </c>
      <c r="D222" s="192"/>
      <c r="E222" s="133">
        <v>3.952</v>
      </c>
      <c r="F222" s="134"/>
      <c r="G222" s="135"/>
      <c r="H222" s="136"/>
      <c r="I222" s="131"/>
      <c r="J222" s="137"/>
      <c r="K222" s="131"/>
      <c r="M222" s="132" t="s">
        <v>327</v>
      </c>
      <c r="O222" s="118"/>
      <c r="Z222" s="118"/>
      <c r="AA222" s="118"/>
      <c r="AB222" s="118"/>
      <c r="AC222" s="118"/>
      <c r="AD222" s="118"/>
      <c r="AE222" s="118"/>
      <c r="AF222" s="118"/>
      <c r="AG222" s="118"/>
      <c r="AH222" s="118"/>
      <c r="AI222" s="118"/>
      <c r="AJ222" s="118"/>
      <c r="AK222" s="118"/>
      <c r="AL222" s="118"/>
      <c r="AM222" s="118"/>
      <c r="AN222" s="118"/>
      <c r="AO222" s="118"/>
      <c r="AP222" s="118"/>
      <c r="AQ222" s="118"/>
      <c r="AR222" s="118"/>
      <c r="AS222" s="118"/>
      <c r="AT222" s="118"/>
      <c r="AU222" s="118"/>
      <c r="AV222" s="118"/>
      <c r="AW222" s="118"/>
      <c r="AX222" s="118"/>
      <c r="AY222" s="118"/>
      <c r="AZ222" s="118"/>
      <c r="BA222" s="118"/>
      <c r="BB222" s="118"/>
      <c r="BC222" s="118"/>
      <c r="BD222" s="138" t="str">
        <f>C221</f>
        <v xml:space="preserve">Vybourání dřevěných rámů oken dvojitých pl. 2 m2 </v>
      </c>
      <c r="BE222" s="118"/>
      <c r="BF222" s="118"/>
      <c r="BG222" s="118"/>
      <c r="BH222" s="118"/>
      <c r="BI222" s="118"/>
    </row>
    <row r="223" spans="1:104" x14ac:dyDescent="0.2">
      <c r="A223" s="129"/>
      <c r="B223" s="130"/>
      <c r="C223" s="191" t="s">
        <v>328</v>
      </c>
      <c r="D223" s="192"/>
      <c r="E223" s="133">
        <v>1.65</v>
      </c>
      <c r="F223" s="134"/>
      <c r="G223" s="135"/>
      <c r="H223" s="136"/>
      <c r="I223" s="131"/>
      <c r="J223" s="137"/>
      <c r="K223" s="131"/>
      <c r="M223" s="132" t="s">
        <v>328</v>
      </c>
      <c r="O223" s="118"/>
      <c r="Z223" s="118"/>
      <c r="AA223" s="118"/>
      <c r="AB223" s="118"/>
      <c r="AC223" s="118"/>
      <c r="AD223" s="118"/>
      <c r="AE223" s="118"/>
      <c r="AF223" s="118"/>
      <c r="AG223" s="118"/>
      <c r="AH223" s="118"/>
      <c r="AI223" s="118"/>
      <c r="AJ223" s="118"/>
      <c r="AK223" s="118"/>
      <c r="AL223" s="118"/>
      <c r="AM223" s="118"/>
      <c r="AN223" s="118"/>
      <c r="AO223" s="118"/>
      <c r="AP223" s="118"/>
      <c r="AQ223" s="118"/>
      <c r="AR223" s="118"/>
      <c r="AS223" s="118"/>
      <c r="AT223" s="118"/>
      <c r="AU223" s="118"/>
      <c r="AV223" s="118"/>
      <c r="AW223" s="118"/>
      <c r="AX223" s="118"/>
      <c r="AY223" s="118"/>
      <c r="AZ223" s="118"/>
      <c r="BA223" s="118"/>
      <c r="BB223" s="118"/>
      <c r="BC223" s="118"/>
      <c r="BD223" s="138" t="str">
        <f>C222</f>
        <v>1.NP: 1,90*1,04*2</v>
      </c>
      <c r="BE223" s="118"/>
      <c r="BF223" s="118"/>
      <c r="BG223" s="118"/>
      <c r="BH223" s="118"/>
      <c r="BI223" s="118"/>
    </row>
    <row r="224" spans="1:104" ht="22.5" x14ac:dyDescent="0.2">
      <c r="A224" s="119">
        <v>74</v>
      </c>
      <c r="B224" s="120" t="s">
        <v>329</v>
      </c>
      <c r="C224" s="121" t="s">
        <v>330</v>
      </c>
      <c r="D224" s="122" t="s">
        <v>49</v>
      </c>
      <c r="E224" s="123">
        <v>3.3250000000000002</v>
      </c>
      <c r="F224" s="124">
        <v>0</v>
      </c>
      <c r="G224" s="125">
        <f>E224*F224</f>
        <v>0</v>
      </c>
      <c r="H224" s="126">
        <v>9.2000000000000003E-4</v>
      </c>
      <c r="I224" s="127">
        <f>E224*H224</f>
        <v>3.0590000000000001E-3</v>
      </c>
      <c r="J224" s="126">
        <v>-5.3999999999999999E-2</v>
      </c>
      <c r="K224" s="127">
        <f>E224*J224</f>
        <v>-0.17955000000000002</v>
      </c>
      <c r="O224" s="118"/>
      <c r="Z224" s="118"/>
      <c r="AA224" s="118">
        <v>1</v>
      </c>
      <c r="AB224" s="118">
        <v>1</v>
      </c>
      <c r="AC224" s="118">
        <v>1</v>
      </c>
      <c r="AD224" s="118"/>
      <c r="AE224" s="118"/>
      <c r="AF224" s="118"/>
      <c r="AG224" s="118"/>
      <c r="AH224" s="118"/>
      <c r="AI224" s="118"/>
      <c r="AJ224" s="118"/>
      <c r="AK224" s="118"/>
      <c r="AL224" s="118"/>
      <c r="AM224" s="118"/>
      <c r="AN224" s="118"/>
      <c r="AO224" s="118"/>
      <c r="AP224" s="118"/>
      <c r="AQ224" s="118"/>
      <c r="AR224" s="118"/>
      <c r="AS224" s="118"/>
      <c r="AT224" s="118"/>
      <c r="AU224" s="118"/>
      <c r="AV224" s="118"/>
      <c r="AW224" s="118"/>
      <c r="AX224" s="118"/>
      <c r="AY224" s="118"/>
      <c r="AZ224" s="128">
        <f>G224</f>
        <v>0</v>
      </c>
      <c r="BA224" s="118"/>
      <c r="BB224" s="118"/>
      <c r="BC224" s="118"/>
      <c r="BD224" s="118"/>
      <c r="BE224" s="118"/>
      <c r="BF224" s="118"/>
      <c r="BG224" s="118"/>
      <c r="BH224" s="118"/>
      <c r="BI224" s="118"/>
      <c r="CA224" s="118">
        <v>1</v>
      </c>
      <c r="CB224" s="118">
        <v>1</v>
      </c>
      <c r="CZ224" s="81">
        <v>1</v>
      </c>
    </row>
    <row r="225" spans="1:104" x14ac:dyDescent="0.2">
      <c r="A225" s="129"/>
      <c r="B225" s="130"/>
      <c r="C225" s="191" t="s">
        <v>331</v>
      </c>
      <c r="D225" s="192"/>
      <c r="E225" s="133">
        <v>3.3250000000000002</v>
      </c>
      <c r="F225" s="134"/>
      <c r="G225" s="135"/>
      <c r="H225" s="136"/>
      <c r="I225" s="131"/>
      <c r="J225" s="137"/>
      <c r="K225" s="131"/>
      <c r="M225" s="132" t="s">
        <v>331</v>
      </c>
      <c r="O225" s="118"/>
      <c r="Z225" s="118"/>
      <c r="AA225" s="118"/>
      <c r="AB225" s="118"/>
      <c r="AC225" s="118"/>
      <c r="AD225" s="118"/>
      <c r="AE225" s="118"/>
      <c r="AF225" s="118"/>
      <c r="AG225" s="118"/>
      <c r="AH225" s="118"/>
      <c r="AI225" s="118"/>
      <c r="AJ225" s="118"/>
      <c r="AK225" s="118"/>
      <c r="AL225" s="118"/>
      <c r="AM225" s="118"/>
      <c r="AN225" s="118"/>
      <c r="AO225" s="118"/>
      <c r="AP225" s="118"/>
      <c r="AQ225" s="118"/>
      <c r="AR225" s="118"/>
      <c r="AS225" s="118"/>
      <c r="AT225" s="118"/>
      <c r="AU225" s="118"/>
      <c r="AV225" s="118"/>
      <c r="AW225" s="118"/>
      <c r="AX225" s="118"/>
      <c r="AY225" s="118"/>
      <c r="AZ225" s="118"/>
      <c r="BA225" s="118"/>
      <c r="BB225" s="118"/>
      <c r="BC225" s="118"/>
      <c r="BD225" s="138" t="str">
        <f>C224</f>
        <v xml:space="preserve">Vybourání dřevěných rámů oken dvojitých pl. 4 m2 </v>
      </c>
      <c r="BE225" s="118"/>
      <c r="BF225" s="118"/>
      <c r="BG225" s="118"/>
      <c r="BH225" s="118"/>
      <c r="BI225" s="118"/>
    </row>
    <row r="226" spans="1:104" ht="22.5" x14ac:dyDescent="0.2">
      <c r="A226" s="119">
        <v>75</v>
      </c>
      <c r="B226" s="120" t="s">
        <v>332</v>
      </c>
      <c r="C226" s="121" t="s">
        <v>333</v>
      </c>
      <c r="D226" s="122" t="s">
        <v>49</v>
      </c>
      <c r="E226" s="123">
        <v>19.977499999999999</v>
      </c>
      <c r="F226" s="124">
        <v>0</v>
      </c>
      <c r="G226" s="125">
        <f>E226*F226</f>
        <v>0</v>
      </c>
      <c r="H226" s="126">
        <v>1.17E-3</v>
      </c>
      <c r="I226" s="127">
        <f>E226*H226</f>
        <v>2.3373675E-2</v>
      </c>
      <c r="J226" s="126">
        <v>-8.7999999999999995E-2</v>
      </c>
      <c r="K226" s="127">
        <f>E226*J226</f>
        <v>-1.7580199999999999</v>
      </c>
      <c r="O226" s="118"/>
      <c r="Z226" s="118"/>
      <c r="AA226" s="118">
        <v>1</v>
      </c>
      <c r="AB226" s="118">
        <v>1</v>
      </c>
      <c r="AC226" s="118">
        <v>1</v>
      </c>
      <c r="AD226" s="118"/>
      <c r="AE226" s="118"/>
      <c r="AF226" s="118"/>
      <c r="AG226" s="118"/>
      <c r="AH226" s="118"/>
      <c r="AI226" s="118"/>
      <c r="AJ226" s="118"/>
      <c r="AK226" s="118"/>
      <c r="AL226" s="118"/>
      <c r="AM226" s="118"/>
      <c r="AN226" s="118"/>
      <c r="AO226" s="118"/>
      <c r="AP226" s="118"/>
      <c r="AQ226" s="118"/>
      <c r="AR226" s="118"/>
      <c r="AS226" s="118"/>
      <c r="AT226" s="118"/>
      <c r="AU226" s="118"/>
      <c r="AV226" s="118"/>
      <c r="AW226" s="118"/>
      <c r="AX226" s="118"/>
      <c r="AY226" s="118"/>
      <c r="AZ226" s="128">
        <f>G226</f>
        <v>0</v>
      </c>
      <c r="BA226" s="118"/>
      <c r="BB226" s="118"/>
      <c r="BC226" s="118"/>
      <c r="BD226" s="118"/>
      <c r="BE226" s="118"/>
      <c r="BF226" s="118"/>
      <c r="BG226" s="118"/>
      <c r="BH226" s="118"/>
      <c r="BI226" s="118"/>
      <c r="CA226" s="118">
        <v>1</v>
      </c>
      <c r="CB226" s="118">
        <v>1</v>
      </c>
      <c r="CZ226" s="81">
        <v>1</v>
      </c>
    </row>
    <row r="227" spans="1:104" x14ac:dyDescent="0.2">
      <c r="A227" s="129"/>
      <c r="B227" s="130"/>
      <c r="C227" s="191" t="s">
        <v>334</v>
      </c>
      <c r="D227" s="192"/>
      <c r="E227" s="133">
        <v>3.7429999999999999</v>
      </c>
      <c r="F227" s="134"/>
      <c r="G227" s="135"/>
      <c r="H227" s="136"/>
      <c r="I227" s="131"/>
      <c r="J227" s="137"/>
      <c r="K227" s="131"/>
      <c r="M227" s="132" t="s">
        <v>334</v>
      </c>
      <c r="O227" s="118"/>
      <c r="Z227" s="118"/>
      <c r="AA227" s="118"/>
      <c r="AB227" s="118"/>
      <c r="AC227" s="118"/>
      <c r="AD227" s="118"/>
      <c r="AE227" s="118"/>
      <c r="AF227" s="118"/>
      <c r="AG227" s="118"/>
      <c r="AH227" s="118"/>
      <c r="AI227" s="118"/>
      <c r="AJ227" s="118"/>
      <c r="AK227" s="118"/>
      <c r="AL227" s="118"/>
      <c r="AM227" s="118"/>
      <c r="AN227" s="118"/>
      <c r="AO227" s="118"/>
      <c r="AP227" s="118"/>
      <c r="AQ227" s="118"/>
      <c r="AR227" s="118"/>
      <c r="AS227" s="118"/>
      <c r="AT227" s="118"/>
      <c r="AU227" s="118"/>
      <c r="AV227" s="118"/>
      <c r="AW227" s="118"/>
      <c r="AX227" s="118"/>
      <c r="AY227" s="118"/>
      <c r="AZ227" s="118"/>
      <c r="BA227" s="118"/>
      <c r="BB227" s="118"/>
      <c r="BC227" s="118"/>
      <c r="BD227" s="138" t="str">
        <f>C226</f>
        <v xml:space="preserve">Vybourání dřevěných dveřních zárubní pl. do 2 m2 </v>
      </c>
      <c r="BE227" s="118"/>
      <c r="BF227" s="118"/>
      <c r="BG227" s="118"/>
      <c r="BH227" s="118"/>
      <c r="BI227" s="118"/>
    </row>
    <row r="228" spans="1:104" x14ac:dyDescent="0.2">
      <c r="A228" s="129"/>
      <c r="B228" s="130"/>
      <c r="C228" s="191" t="s">
        <v>335</v>
      </c>
      <c r="D228" s="192"/>
      <c r="E228" s="133">
        <v>1.4775</v>
      </c>
      <c r="F228" s="134"/>
      <c r="G228" s="135"/>
      <c r="H228" s="136"/>
      <c r="I228" s="131"/>
      <c r="J228" s="137"/>
      <c r="K228" s="131"/>
      <c r="M228" s="132" t="s">
        <v>335</v>
      </c>
      <c r="O228" s="118"/>
      <c r="Z228" s="118"/>
      <c r="AA228" s="118"/>
      <c r="AB228" s="118"/>
      <c r="AC228" s="118"/>
      <c r="AD228" s="118"/>
      <c r="AE228" s="118"/>
      <c r="AF228" s="118"/>
      <c r="AG228" s="118"/>
      <c r="AH228" s="118"/>
      <c r="AI228" s="118"/>
      <c r="AJ228" s="118"/>
      <c r="AK228" s="118"/>
      <c r="AL228" s="118"/>
      <c r="AM228" s="118"/>
      <c r="AN228" s="118"/>
      <c r="AO228" s="118"/>
      <c r="AP228" s="118"/>
      <c r="AQ228" s="118"/>
      <c r="AR228" s="118"/>
      <c r="AS228" s="118"/>
      <c r="AT228" s="118"/>
      <c r="AU228" s="118"/>
      <c r="AV228" s="118"/>
      <c r="AW228" s="118"/>
      <c r="AX228" s="118"/>
      <c r="AY228" s="118"/>
      <c r="AZ228" s="118"/>
      <c r="BA228" s="118"/>
      <c r="BB228" s="118"/>
      <c r="BC228" s="118"/>
      <c r="BD228" s="138" t="str">
        <f>C227</f>
        <v>1.NP: 1,97*0,95*2</v>
      </c>
      <c r="BE228" s="118"/>
      <c r="BF228" s="118"/>
      <c r="BG228" s="118"/>
      <c r="BH228" s="118"/>
      <c r="BI228" s="118"/>
    </row>
    <row r="229" spans="1:104" x14ac:dyDescent="0.2">
      <c r="A229" s="129"/>
      <c r="B229" s="130"/>
      <c r="C229" s="191" t="s">
        <v>336</v>
      </c>
      <c r="D229" s="192"/>
      <c r="E229" s="133">
        <v>1.3120000000000001</v>
      </c>
      <c r="F229" s="134"/>
      <c r="G229" s="135"/>
      <c r="H229" s="136"/>
      <c r="I229" s="131"/>
      <c r="J229" s="137"/>
      <c r="K229" s="131"/>
      <c r="M229" s="132" t="s">
        <v>336</v>
      </c>
      <c r="O229" s="118"/>
      <c r="Z229" s="118"/>
      <c r="AA229" s="118"/>
      <c r="AB229" s="118"/>
      <c r="AC229" s="118"/>
      <c r="AD229" s="118"/>
      <c r="AE229" s="118"/>
      <c r="AF229" s="118"/>
      <c r="AG229" s="118"/>
      <c r="AH229" s="118"/>
      <c r="AI229" s="118"/>
      <c r="AJ229" s="118"/>
      <c r="AK229" s="118"/>
      <c r="AL229" s="118"/>
      <c r="AM229" s="118"/>
      <c r="AN229" s="118"/>
      <c r="AO229" s="118"/>
      <c r="AP229" s="118"/>
      <c r="AQ229" s="118"/>
      <c r="AR229" s="118"/>
      <c r="AS229" s="118"/>
      <c r="AT229" s="118"/>
      <c r="AU229" s="118"/>
      <c r="AV229" s="118"/>
      <c r="AW229" s="118"/>
      <c r="AX229" s="118"/>
      <c r="AY229" s="118"/>
      <c r="AZ229" s="118"/>
      <c r="BA229" s="118"/>
      <c r="BB229" s="118"/>
      <c r="BC229" s="118"/>
      <c r="BD229" s="138" t="str">
        <f>C228</f>
        <v>dtto posuvné: 1,97*0,75</v>
      </c>
      <c r="BE229" s="118"/>
      <c r="BF229" s="118"/>
      <c r="BG229" s="118"/>
      <c r="BH229" s="118"/>
      <c r="BI229" s="118"/>
    </row>
    <row r="230" spans="1:104" x14ac:dyDescent="0.2">
      <c r="A230" s="129"/>
      <c r="B230" s="130"/>
      <c r="C230" s="191" t="s">
        <v>337</v>
      </c>
      <c r="D230" s="192"/>
      <c r="E230" s="133">
        <v>13.445</v>
      </c>
      <c r="F230" s="134"/>
      <c r="G230" s="135"/>
      <c r="H230" s="136"/>
      <c r="I230" s="131"/>
      <c r="J230" s="137"/>
      <c r="K230" s="131"/>
      <c r="M230" s="132" t="s">
        <v>337</v>
      </c>
      <c r="O230" s="118"/>
      <c r="Z230" s="118"/>
      <c r="AA230" s="118"/>
      <c r="AB230" s="118"/>
      <c r="AC230" s="118"/>
      <c r="AD230" s="118"/>
      <c r="AE230" s="118"/>
      <c r="AF230" s="118"/>
      <c r="AG230" s="118"/>
      <c r="AH230" s="118"/>
      <c r="AI230" s="118"/>
      <c r="AJ230" s="118"/>
      <c r="AK230" s="118"/>
      <c r="AL230" s="118"/>
      <c r="AM230" s="118"/>
      <c r="AN230" s="118"/>
      <c r="AO230" s="118"/>
      <c r="AP230" s="118"/>
      <c r="AQ230" s="118"/>
      <c r="AR230" s="118"/>
      <c r="AS230" s="118"/>
      <c r="AT230" s="118"/>
      <c r="AU230" s="118"/>
      <c r="AV230" s="118"/>
      <c r="AW230" s="118"/>
      <c r="AX230" s="118"/>
      <c r="AY230" s="118"/>
      <c r="AZ230" s="118"/>
      <c r="BA230" s="118"/>
      <c r="BB230" s="118"/>
      <c r="BC230" s="118"/>
      <c r="BD230" s="138" t="str">
        <f>C229</f>
        <v>dtto prázné otvory: 1,64*0,80</v>
      </c>
      <c r="BE230" s="118"/>
      <c r="BF230" s="118"/>
      <c r="BG230" s="118"/>
      <c r="BH230" s="118"/>
      <c r="BI230" s="118"/>
    </row>
    <row r="231" spans="1:104" ht="22.5" x14ac:dyDescent="0.2">
      <c r="A231" s="119">
        <v>76</v>
      </c>
      <c r="B231" s="120" t="s">
        <v>338</v>
      </c>
      <c r="C231" s="121" t="s">
        <v>339</v>
      </c>
      <c r="D231" s="122" t="s">
        <v>49</v>
      </c>
      <c r="E231" s="123">
        <v>9.0564999999999998</v>
      </c>
      <c r="F231" s="124">
        <v>0</v>
      </c>
      <c r="G231" s="125">
        <f>E231*F231</f>
        <v>0</v>
      </c>
      <c r="H231" s="126">
        <v>1E-3</v>
      </c>
      <c r="I231" s="127">
        <f>E231*H231</f>
        <v>9.0565000000000003E-3</v>
      </c>
      <c r="J231" s="126">
        <v>-6.7000000000000004E-2</v>
      </c>
      <c r="K231" s="127">
        <f>E231*J231</f>
        <v>-0.60678549999999998</v>
      </c>
      <c r="O231" s="118"/>
      <c r="Z231" s="118"/>
      <c r="AA231" s="118">
        <v>1</v>
      </c>
      <c r="AB231" s="118">
        <v>1</v>
      </c>
      <c r="AC231" s="118">
        <v>1</v>
      </c>
      <c r="AD231" s="118"/>
      <c r="AE231" s="118"/>
      <c r="AF231" s="118"/>
      <c r="AG231" s="118"/>
      <c r="AH231" s="118"/>
      <c r="AI231" s="118"/>
      <c r="AJ231" s="118"/>
      <c r="AK231" s="118"/>
      <c r="AL231" s="118"/>
      <c r="AM231" s="118"/>
      <c r="AN231" s="118"/>
      <c r="AO231" s="118"/>
      <c r="AP231" s="118"/>
      <c r="AQ231" s="118"/>
      <c r="AR231" s="118"/>
      <c r="AS231" s="118"/>
      <c r="AT231" s="118"/>
      <c r="AU231" s="118"/>
      <c r="AV231" s="118"/>
      <c r="AW231" s="118"/>
      <c r="AX231" s="118"/>
      <c r="AY231" s="118"/>
      <c r="AZ231" s="128">
        <f>G231</f>
        <v>0</v>
      </c>
      <c r="BA231" s="118"/>
      <c r="BB231" s="118"/>
      <c r="BC231" s="118"/>
      <c r="BD231" s="118"/>
      <c r="BE231" s="118"/>
      <c r="BF231" s="118"/>
      <c r="BG231" s="118"/>
      <c r="BH231" s="118"/>
      <c r="BI231" s="118"/>
      <c r="CA231" s="118">
        <v>1</v>
      </c>
      <c r="CB231" s="118">
        <v>1</v>
      </c>
      <c r="CZ231" s="81">
        <v>1</v>
      </c>
    </row>
    <row r="232" spans="1:104" x14ac:dyDescent="0.2">
      <c r="A232" s="129"/>
      <c r="B232" s="130"/>
      <c r="C232" s="191" t="s">
        <v>340</v>
      </c>
      <c r="D232" s="192"/>
      <c r="E232" s="133">
        <v>9.0564999999999998</v>
      </c>
      <c r="F232" s="134"/>
      <c r="G232" s="135"/>
      <c r="H232" s="136"/>
      <c r="I232" s="131"/>
      <c r="J232" s="137"/>
      <c r="K232" s="131"/>
      <c r="M232" s="132" t="s">
        <v>340</v>
      </c>
      <c r="O232" s="118"/>
      <c r="Z232" s="118"/>
      <c r="AA232" s="118"/>
      <c r="AB232" s="118"/>
      <c r="AC232" s="118"/>
      <c r="AD232" s="118"/>
      <c r="AE232" s="118"/>
      <c r="AF232" s="118"/>
      <c r="AG232" s="118"/>
      <c r="AH232" s="118"/>
      <c r="AI232" s="118"/>
      <c r="AJ232" s="118"/>
      <c r="AK232" s="118"/>
      <c r="AL232" s="118"/>
      <c r="AM232" s="118"/>
      <c r="AN232" s="118"/>
      <c r="AO232" s="118"/>
      <c r="AP232" s="118"/>
      <c r="AQ232" s="118"/>
      <c r="AR232" s="118"/>
      <c r="AS232" s="118"/>
      <c r="AT232" s="118"/>
      <c r="AU232" s="118"/>
      <c r="AV232" s="118"/>
      <c r="AW232" s="118"/>
      <c r="AX232" s="118"/>
      <c r="AY232" s="118"/>
      <c r="AZ232" s="118"/>
      <c r="BA232" s="118"/>
      <c r="BB232" s="118"/>
      <c r="BC232" s="118"/>
      <c r="BD232" s="138" t="str">
        <f>C231</f>
        <v xml:space="preserve">Vybourání dřevěných dveřních zárubní pl. nad 2 m2 </v>
      </c>
      <c r="BE232" s="118"/>
      <c r="BF232" s="118"/>
      <c r="BG232" s="118"/>
      <c r="BH232" s="118"/>
      <c r="BI232" s="118"/>
    </row>
    <row r="233" spans="1:104" ht="22.5" x14ac:dyDescent="0.2">
      <c r="A233" s="119">
        <v>77</v>
      </c>
      <c r="B233" s="120" t="s">
        <v>341</v>
      </c>
      <c r="C233" s="121" t="s">
        <v>342</v>
      </c>
      <c r="D233" s="122" t="s">
        <v>122</v>
      </c>
      <c r="E233" s="123">
        <v>6</v>
      </c>
      <c r="F233" s="124">
        <v>0</v>
      </c>
      <c r="G233" s="125">
        <f>E233*F233</f>
        <v>0</v>
      </c>
      <c r="H233" s="126">
        <v>0</v>
      </c>
      <c r="I233" s="127">
        <f>E233*H233</f>
        <v>0</v>
      </c>
      <c r="J233" s="126">
        <v>0</v>
      </c>
      <c r="K233" s="127">
        <f>E233*J233</f>
        <v>0</v>
      </c>
      <c r="O233" s="118"/>
      <c r="Z233" s="118"/>
      <c r="AA233" s="118">
        <v>1</v>
      </c>
      <c r="AB233" s="118">
        <v>1</v>
      </c>
      <c r="AC233" s="118">
        <v>1</v>
      </c>
      <c r="AD233" s="118"/>
      <c r="AE233" s="118"/>
      <c r="AF233" s="118"/>
      <c r="AG233" s="118"/>
      <c r="AH233" s="118"/>
      <c r="AI233" s="118"/>
      <c r="AJ233" s="118"/>
      <c r="AK233" s="118"/>
      <c r="AL233" s="118"/>
      <c r="AM233" s="118"/>
      <c r="AN233" s="118"/>
      <c r="AO233" s="118"/>
      <c r="AP233" s="118"/>
      <c r="AQ233" s="118"/>
      <c r="AR233" s="118"/>
      <c r="AS233" s="118"/>
      <c r="AT233" s="118"/>
      <c r="AU233" s="118"/>
      <c r="AV233" s="118"/>
      <c r="AW233" s="118"/>
      <c r="AX233" s="118"/>
      <c r="AY233" s="118"/>
      <c r="AZ233" s="128">
        <f>G233</f>
        <v>0</v>
      </c>
      <c r="BA233" s="118"/>
      <c r="BB233" s="118"/>
      <c r="BC233" s="118"/>
      <c r="BD233" s="118"/>
      <c r="BE233" s="118"/>
      <c r="BF233" s="118"/>
      <c r="BG233" s="118"/>
      <c r="BH233" s="118"/>
      <c r="BI233" s="118"/>
      <c r="CA233" s="118">
        <v>1</v>
      </c>
      <c r="CB233" s="118">
        <v>1</v>
      </c>
      <c r="CZ233" s="81">
        <v>1</v>
      </c>
    </row>
    <row r="234" spans="1:104" x14ac:dyDescent="0.2">
      <c r="A234" s="129"/>
      <c r="B234" s="130"/>
      <c r="C234" s="191" t="s">
        <v>343</v>
      </c>
      <c r="D234" s="192"/>
      <c r="E234" s="133">
        <v>3</v>
      </c>
      <c r="F234" s="134"/>
      <c r="G234" s="135"/>
      <c r="H234" s="136"/>
      <c r="I234" s="131"/>
      <c r="J234" s="137"/>
      <c r="K234" s="131"/>
      <c r="M234" s="132" t="s">
        <v>343</v>
      </c>
      <c r="O234" s="118"/>
      <c r="Z234" s="118"/>
      <c r="AA234" s="118"/>
      <c r="AB234" s="118"/>
      <c r="AC234" s="118"/>
      <c r="AD234" s="118"/>
      <c r="AE234" s="118"/>
      <c r="AF234" s="118"/>
      <c r="AG234" s="118"/>
      <c r="AH234" s="118"/>
      <c r="AI234" s="118"/>
      <c r="AJ234" s="118"/>
      <c r="AK234" s="118"/>
      <c r="AL234" s="118"/>
      <c r="AM234" s="118"/>
      <c r="AN234" s="118"/>
      <c r="AO234" s="118"/>
      <c r="AP234" s="118"/>
      <c r="AQ234" s="118"/>
      <c r="AR234" s="118"/>
      <c r="AS234" s="118"/>
      <c r="AT234" s="118"/>
      <c r="AU234" s="118"/>
      <c r="AV234" s="118"/>
      <c r="AW234" s="118"/>
      <c r="AX234" s="118"/>
      <c r="AY234" s="118"/>
      <c r="AZ234" s="118"/>
      <c r="BA234" s="118"/>
      <c r="BB234" s="118"/>
      <c r="BC234" s="118"/>
      <c r="BD234" s="138" t="str">
        <f>C233</f>
        <v xml:space="preserve">Vyvěšení, zavěšení kovových křídel dveří pl. 2 m2 </v>
      </c>
      <c r="BE234" s="118"/>
      <c r="BF234" s="118"/>
      <c r="BG234" s="118"/>
      <c r="BH234" s="118"/>
      <c r="BI234" s="118"/>
    </row>
    <row r="235" spans="1:104" x14ac:dyDescent="0.2">
      <c r="A235" s="129"/>
      <c r="B235" s="130"/>
      <c r="C235" s="191" t="s">
        <v>344</v>
      </c>
      <c r="D235" s="192"/>
      <c r="E235" s="133">
        <v>3</v>
      </c>
      <c r="F235" s="134"/>
      <c r="G235" s="135"/>
      <c r="H235" s="136"/>
      <c r="I235" s="131"/>
      <c r="J235" s="137"/>
      <c r="K235" s="131"/>
      <c r="M235" s="132" t="s">
        <v>344</v>
      </c>
      <c r="O235" s="118"/>
      <c r="Z235" s="118"/>
      <c r="AA235" s="118"/>
      <c r="AB235" s="118"/>
      <c r="AC235" s="118"/>
      <c r="AD235" s="118"/>
      <c r="AE235" s="118"/>
      <c r="AF235" s="118"/>
      <c r="AG235" s="118"/>
      <c r="AH235" s="118"/>
      <c r="AI235" s="118"/>
      <c r="AJ235" s="118"/>
      <c r="AK235" s="118"/>
      <c r="AL235" s="118"/>
      <c r="AM235" s="118"/>
      <c r="AN235" s="118"/>
      <c r="AO235" s="118"/>
      <c r="AP235" s="118"/>
      <c r="AQ235" s="118"/>
      <c r="AR235" s="118"/>
      <c r="AS235" s="118"/>
      <c r="AT235" s="118"/>
      <c r="AU235" s="118"/>
      <c r="AV235" s="118"/>
      <c r="AW235" s="118"/>
      <c r="AX235" s="118"/>
      <c r="AY235" s="118"/>
      <c r="AZ235" s="118"/>
      <c r="BA235" s="118"/>
      <c r="BB235" s="118"/>
      <c r="BC235" s="118"/>
      <c r="BD235" s="138" t="str">
        <f>C234</f>
        <v>1.PP: 3</v>
      </c>
      <c r="BE235" s="118"/>
      <c r="BF235" s="118"/>
      <c r="BG235" s="118"/>
      <c r="BH235" s="118"/>
      <c r="BI235" s="118"/>
    </row>
    <row r="236" spans="1:104" x14ac:dyDescent="0.2">
      <c r="A236" s="119">
        <v>78</v>
      </c>
      <c r="B236" s="120" t="s">
        <v>345</v>
      </c>
      <c r="C236" s="121" t="s">
        <v>346</v>
      </c>
      <c r="D236" s="122" t="s">
        <v>122</v>
      </c>
      <c r="E236" s="123">
        <v>2</v>
      </c>
      <c r="F236" s="124">
        <v>0</v>
      </c>
      <c r="G236" s="125">
        <f>E236*F236</f>
        <v>0</v>
      </c>
      <c r="H236" s="126">
        <v>0</v>
      </c>
      <c r="I236" s="127">
        <f>E236*H236</f>
        <v>0</v>
      </c>
      <c r="J236" s="126">
        <v>0</v>
      </c>
      <c r="K236" s="127">
        <f>E236*J236</f>
        <v>0</v>
      </c>
      <c r="O236" s="118"/>
      <c r="Z236" s="118"/>
      <c r="AA236" s="118">
        <v>1</v>
      </c>
      <c r="AB236" s="118">
        <v>1</v>
      </c>
      <c r="AC236" s="118">
        <v>1</v>
      </c>
      <c r="AD236" s="118"/>
      <c r="AE236" s="118"/>
      <c r="AF236" s="118"/>
      <c r="AG236" s="118"/>
      <c r="AH236" s="118"/>
      <c r="AI236" s="118"/>
      <c r="AJ236" s="118"/>
      <c r="AK236" s="118"/>
      <c r="AL236" s="118"/>
      <c r="AM236" s="118"/>
      <c r="AN236" s="118"/>
      <c r="AO236" s="118"/>
      <c r="AP236" s="118"/>
      <c r="AQ236" s="118"/>
      <c r="AR236" s="118"/>
      <c r="AS236" s="118"/>
      <c r="AT236" s="118"/>
      <c r="AU236" s="118"/>
      <c r="AV236" s="118"/>
      <c r="AW236" s="118"/>
      <c r="AX236" s="118"/>
      <c r="AY236" s="118"/>
      <c r="AZ236" s="128">
        <f>G236</f>
        <v>0</v>
      </c>
      <c r="BA236" s="118"/>
      <c r="BB236" s="118"/>
      <c r="BC236" s="118"/>
      <c r="BD236" s="118"/>
      <c r="BE236" s="118"/>
      <c r="BF236" s="118"/>
      <c r="BG236" s="118"/>
      <c r="BH236" s="118"/>
      <c r="BI236" s="118"/>
      <c r="CA236" s="118">
        <v>1</v>
      </c>
      <c r="CB236" s="118">
        <v>1</v>
      </c>
      <c r="CZ236" s="81">
        <v>1</v>
      </c>
    </row>
    <row r="237" spans="1:104" x14ac:dyDescent="0.2">
      <c r="A237" s="129"/>
      <c r="B237" s="130"/>
      <c r="C237" s="191" t="s">
        <v>347</v>
      </c>
      <c r="D237" s="192"/>
      <c r="E237" s="133">
        <v>2</v>
      </c>
      <c r="F237" s="134"/>
      <c r="G237" s="135"/>
      <c r="H237" s="136"/>
      <c r="I237" s="131"/>
      <c r="J237" s="137"/>
      <c r="K237" s="131"/>
      <c r="M237" s="132" t="s">
        <v>347</v>
      </c>
      <c r="O237" s="118"/>
      <c r="Z237" s="118"/>
      <c r="AA237" s="118"/>
      <c r="AB237" s="118"/>
      <c r="AC237" s="118"/>
      <c r="AD237" s="118"/>
      <c r="AE237" s="118"/>
      <c r="AF237" s="118"/>
      <c r="AG237" s="118"/>
      <c r="AH237" s="118"/>
      <c r="AI237" s="118"/>
      <c r="AJ237" s="118"/>
      <c r="AK237" s="118"/>
      <c r="AL237" s="118"/>
      <c r="AM237" s="118"/>
      <c r="AN237" s="118"/>
      <c r="AO237" s="118"/>
      <c r="AP237" s="118"/>
      <c r="AQ237" s="118"/>
      <c r="AR237" s="118"/>
      <c r="AS237" s="118"/>
      <c r="AT237" s="118"/>
      <c r="AU237" s="118"/>
      <c r="AV237" s="118"/>
      <c r="AW237" s="118"/>
      <c r="AX237" s="118"/>
      <c r="AY237" s="118"/>
      <c r="AZ237" s="118"/>
      <c r="BA237" s="118"/>
      <c r="BB237" s="118"/>
      <c r="BC237" s="118"/>
      <c r="BD237" s="138" t="str">
        <f>C236</f>
        <v xml:space="preserve">Vyvěšení, zavěšení kovových křídel vrat do 4 m2 </v>
      </c>
      <c r="BE237" s="118"/>
      <c r="BF237" s="118"/>
      <c r="BG237" s="118"/>
      <c r="BH237" s="118"/>
      <c r="BI237" s="118"/>
    </row>
    <row r="238" spans="1:104" ht="22.5" x14ac:dyDescent="0.2">
      <c r="A238" s="119">
        <v>79</v>
      </c>
      <c r="B238" s="120" t="s">
        <v>348</v>
      </c>
      <c r="C238" s="121" t="s">
        <v>349</v>
      </c>
      <c r="D238" s="122" t="s">
        <v>49</v>
      </c>
      <c r="E238" s="123">
        <v>39.4</v>
      </c>
      <c r="F238" s="124">
        <v>0</v>
      </c>
      <c r="G238" s="125">
        <f>E238*F238</f>
        <v>0</v>
      </c>
      <c r="H238" s="126">
        <v>1.17E-3</v>
      </c>
      <c r="I238" s="127">
        <f>E238*H238</f>
        <v>4.6098E-2</v>
      </c>
      <c r="J238" s="126">
        <v>-7.5999999999999998E-2</v>
      </c>
      <c r="K238" s="127">
        <f>E238*J238</f>
        <v>-2.9943999999999997</v>
      </c>
      <c r="O238" s="118"/>
      <c r="Z238" s="118"/>
      <c r="AA238" s="118">
        <v>1</v>
      </c>
      <c r="AB238" s="118">
        <v>1</v>
      </c>
      <c r="AC238" s="118">
        <v>1</v>
      </c>
      <c r="AD238" s="118"/>
      <c r="AE238" s="118"/>
      <c r="AF238" s="118"/>
      <c r="AG238" s="118"/>
      <c r="AH238" s="118"/>
      <c r="AI238" s="118"/>
      <c r="AJ238" s="118"/>
      <c r="AK238" s="118"/>
      <c r="AL238" s="118"/>
      <c r="AM238" s="118"/>
      <c r="AN238" s="118"/>
      <c r="AO238" s="118"/>
      <c r="AP238" s="118"/>
      <c r="AQ238" s="118"/>
      <c r="AR238" s="118"/>
      <c r="AS238" s="118"/>
      <c r="AT238" s="118"/>
      <c r="AU238" s="118"/>
      <c r="AV238" s="118"/>
      <c r="AW238" s="118"/>
      <c r="AX238" s="118"/>
      <c r="AY238" s="118"/>
      <c r="AZ238" s="128">
        <f>G238</f>
        <v>0</v>
      </c>
      <c r="BA238" s="118"/>
      <c r="BB238" s="118"/>
      <c r="BC238" s="118"/>
      <c r="BD238" s="118"/>
      <c r="BE238" s="118"/>
      <c r="BF238" s="118"/>
      <c r="BG238" s="118"/>
      <c r="BH238" s="118"/>
      <c r="BI238" s="118"/>
      <c r="CA238" s="118">
        <v>1</v>
      </c>
      <c r="CB238" s="118">
        <v>1</v>
      </c>
      <c r="CZ238" s="81">
        <v>1</v>
      </c>
    </row>
    <row r="239" spans="1:104" x14ac:dyDescent="0.2">
      <c r="A239" s="129"/>
      <c r="B239" s="130"/>
      <c r="C239" s="191" t="s">
        <v>350</v>
      </c>
      <c r="D239" s="192"/>
      <c r="E239" s="133">
        <v>12.411</v>
      </c>
      <c r="F239" s="134"/>
      <c r="G239" s="135"/>
      <c r="H239" s="136"/>
      <c r="I239" s="131"/>
      <c r="J239" s="137"/>
      <c r="K239" s="131"/>
      <c r="M239" s="132" t="s">
        <v>350</v>
      </c>
      <c r="O239" s="118"/>
      <c r="Z239" s="118"/>
      <c r="AA239" s="118"/>
      <c r="AB239" s="118"/>
      <c r="AC239" s="118"/>
      <c r="AD239" s="118"/>
      <c r="AE239" s="118"/>
      <c r="AF239" s="118"/>
      <c r="AG239" s="118"/>
      <c r="AH239" s="118"/>
      <c r="AI239" s="118"/>
      <c r="AJ239" s="118"/>
      <c r="AK239" s="118"/>
      <c r="AL239" s="118"/>
      <c r="AM239" s="118"/>
      <c r="AN239" s="118"/>
      <c r="AO239" s="118"/>
      <c r="AP239" s="118"/>
      <c r="AQ239" s="118"/>
      <c r="AR239" s="118"/>
      <c r="AS239" s="118"/>
      <c r="AT239" s="118"/>
      <c r="AU239" s="118"/>
      <c r="AV239" s="118"/>
      <c r="AW239" s="118"/>
      <c r="AX239" s="118"/>
      <c r="AY239" s="118"/>
      <c r="AZ239" s="118"/>
      <c r="BA239" s="118"/>
      <c r="BB239" s="118"/>
      <c r="BC239" s="118"/>
      <c r="BD239" s="138" t="str">
        <f>C238</f>
        <v xml:space="preserve">Vybourání kovových dveřních zárubní pl. do 2 m2 </v>
      </c>
      <c r="BE239" s="118"/>
      <c r="BF239" s="118"/>
      <c r="BG239" s="118"/>
      <c r="BH239" s="118"/>
      <c r="BI239" s="118"/>
    </row>
    <row r="240" spans="1:104" x14ac:dyDescent="0.2">
      <c r="A240" s="129"/>
      <c r="B240" s="130"/>
      <c r="C240" s="191" t="s">
        <v>351</v>
      </c>
      <c r="D240" s="192"/>
      <c r="E240" s="133">
        <v>5.516</v>
      </c>
      <c r="F240" s="134"/>
      <c r="G240" s="135"/>
      <c r="H240" s="136"/>
      <c r="I240" s="131"/>
      <c r="J240" s="137"/>
      <c r="K240" s="131"/>
      <c r="M240" s="132" t="s">
        <v>351</v>
      </c>
      <c r="O240" s="118"/>
      <c r="Z240" s="118"/>
      <c r="AA240" s="118"/>
      <c r="AB240" s="118"/>
      <c r="AC240" s="118"/>
      <c r="AD240" s="118"/>
      <c r="AE240" s="118"/>
      <c r="AF240" s="118"/>
      <c r="AG240" s="118"/>
      <c r="AH240" s="118"/>
      <c r="AI240" s="118"/>
      <c r="AJ240" s="118"/>
      <c r="AK240" s="118"/>
      <c r="AL240" s="118"/>
      <c r="AM240" s="118"/>
      <c r="AN240" s="118"/>
      <c r="AO240" s="118"/>
      <c r="AP240" s="118"/>
      <c r="AQ240" s="118"/>
      <c r="AR240" s="118"/>
      <c r="AS240" s="118"/>
      <c r="AT240" s="118"/>
      <c r="AU240" s="118"/>
      <c r="AV240" s="118"/>
      <c r="AW240" s="118"/>
      <c r="AX240" s="118"/>
      <c r="AY240" s="118"/>
      <c r="AZ240" s="118"/>
      <c r="BA240" s="118"/>
      <c r="BB240" s="118"/>
      <c r="BC240" s="118"/>
      <c r="BD240" s="138" t="str">
        <f>C239</f>
        <v>1.PP dřevěná křídla: 1,97*(1,00+0,90*2+0,80*2+0,65*2+0,60)</v>
      </c>
      <c r="BE240" s="118"/>
      <c r="BF240" s="118"/>
      <c r="BG240" s="118"/>
      <c r="BH240" s="118"/>
      <c r="BI240" s="118"/>
    </row>
    <row r="241" spans="1:104" x14ac:dyDescent="0.2">
      <c r="A241" s="129"/>
      <c r="B241" s="130"/>
      <c r="C241" s="191" t="s">
        <v>352</v>
      </c>
      <c r="D241" s="192"/>
      <c r="E241" s="133">
        <v>16.547999999999998</v>
      </c>
      <c r="F241" s="134"/>
      <c r="G241" s="135"/>
      <c r="H241" s="136"/>
      <c r="I241" s="131"/>
      <c r="J241" s="137"/>
      <c r="K241" s="131"/>
      <c r="M241" s="132" t="s">
        <v>352</v>
      </c>
      <c r="O241" s="118"/>
      <c r="Z241" s="118"/>
      <c r="AA241" s="118"/>
      <c r="AB241" s="118"/>
      <c r="AC241" s="118"/>
      <c r="AD241" s="118"/>
      <c r="AE241" s="118"/>
      <c r="AF241" s="118"/>
      <c r="AG241" s="118"/>
      <c r="AH241" s="118"/>
      <c r="AI241" s="118"/>
      <c r="AJ241" s="118"/>
      <c r="AK241" s="118"/>
      <c r="AL241" s="118"/>
      <c r="AM241" s="118"/>
      <c r="AN241" s="118"/>
      <c r="AO241" s="118"/>
      <c r="AP241" s="118"/>
      <c r="AQ241" s="118"/>
      <c r="AR241" s="118"/>
      <c r="AS241" s="118"/>
      <c r="AT241" s="118"/>
      <c r="AU241" s="118"/>
      <c r="AV241" s="118"/>
      <c r="AW241" s="118"/>
      <c r="AX241" s="118"/>
      <c r="AY241" s="118"/>
      <c r="AZ241" s="118"/>
      <c r="BA241" s="118"/>
      <c r="BB241" s="118"/>
      <c r="BC241" s="118"/>
      <c r="BD241" s="138" t="str">
        <f>C240</f>
        <v>1.PP ocelová křídla: 1,97*(1,00+0,90*2)</v>
      </c>
      <c r="BE241" s="118"/>
      <c r="BF241" s="118"/>
      <c r="BG241" s="118"/>
      <c r="BH241" s="118"/>
      <c r="BI241" s="118"/>
    </row>
    <row r="242" spans="1:104" x14ac:dyDescent="0.2">
      <c r="A242" s="129"/>
      <c r="B242" s="130"/>
      <c r="C242" s="191" t="s">
        <v>353</v>
      </c>
      <c r="D242" s="192"/>
      <c r="E242" s="133">
        <v>4.9249999999999998</v>
      </c>
      <c r="F242" s="134"/>
      <c r="G242" s="135"/>
      <c r="H242" s="136"/>
      <c r="I242" s="131"/>
      <c r="J242" s="137"/>
      <c r="K242" s="131"/>
      <c r="M242" s="132" t="s">
        <v>353</v>
      </c>
      <c r="O242" s="118"/>
      <c r="Z242" s="118"/>
      <c r="AA242" s="118"/>
      <c r="AB242" s="118"/>
      <c r="AC242" s="118"/>
      <c r="AD242" s="118"/>
      <c r="AE242" s="118"/>
      <c r="AF242" s="118"/>
      <c r="AG242" s="118"/>
      <c r="AH242" s="118"/>
      <c r="AI242" s="118"/>
      <c r="AJ242" s="118"/>
      <c r="AK242" s="118"/>
      <c r="AL242" s="118"/>
      <c r="AM242" s="118"/>
      <c r="AN242" s="118"/>
      <c r="AO242" s="118"/>
      <c r="AP242" s="118"/>
      <c r="AQ242" s="118"/>
      <c r="AR242" s="118"/>
      <c r="AS242" s="118"/>
      <c r="AT242" s="118"/>
      <c r="AU242" s="118"/>
      <c r="AV242" s="118"/>
      <c r="AW242" s="118"/>
      <c r="AX242" s="118"/>
      <c r="AY242" s="118"/>
      <c r="AZ242" s="118"/>
      <c r="BA242" s="118"/>
      <c r="BB242" s="118"/>
      <c r="BC242" s="118"/>
      <c r="BD242" s="138" t="str">
        <f>C241</f>
        <v>1.NP dřevěná křídla: 1,97*(0,90*2+0,80*5+0,75+0,65+0,60*2)</v>
      </c>
      <c r="BE242" s="118"/>
      <c r="BF242" s="118"/>
      <c r="BG242" s="118"/>
      <c r="BH242" s="118"/>
      <c r="BI242" s="118"/>
    </row>
    <row r="243" spans="1:104" ht="22.5" x14ac:dyDescent="0.2">
      <c r="A243" s="119">
        <v>80</v>
      </c>
      <c r="B243" s="120" t="s">
        <v>354</v>
      </c>
      <c r="C243" s="121" t="s">
        <v>355</v>
      </c>
      <c r="D243" s="122" t="s">
        <v>49</v>
      </c>
      <c r="E243" s="123">
        <v>2.5609999999999999</v>
      </c>
      <c r="F243" s="124">
        <v>0</v>
      </c>
      <c r="G243" s="125">
        <f>E243*F243</f>
        <v>0</v>
      </c>
      <c r="H243" s="126">
        <v>1E-3</v>
      </c>
      <c r="I243" s="127">
        <f>E243*H243</f>
        <v>2.5609999999999999E-3</v>
      </c>
      <c r="J243" s="126">
        <v>-6.3E-2</v>
      </c>
      <c r="K243" s="127">
        <f>E243*J243</f>
        <v>-0.16134299999999999</v>
      </c>
      <c r="O243" s="118"/>
      <c r="Z243" s="118"/>
      <c r="AA243" s="118">
        <v>1</v>
      </c>
      <c r="AB243" s="118">
        <v>1</v>
      </c>
      <c r="AC243" s="118">
        <v>1</v>
      </c>
      <c r="AD243" s="118"/>
      <c r="AE243" s="118"/>
      <c r="AF243" s="118"/>
      <c r="AG243" s="118"/>
      <c r="AH243" s="118"/>
      <c r="AI243" s="118"/>
      <c r="AJ243" s="118"/>
      <c r="AK243" s="118"/>
      <c r="AL243" s="118"/>
      <c r="AM243" s="118"/>
      <c r="AN243" s="118"/>
      <c r="AO243" s="118"/>
      <c r="AP243" s="118"/>
      <c r="AQ243" s="118"/>
      <c r="AR243" s="118"/>
      <c r="AS243" s="118"/>
      <c r="AT243" s="118"/>
      <c r="AU243" s="118"/>
      <c r="AV243" s="118"/>
      <c r="AW243" s="118"/>
      <c r="AX243" s="118"/>
      <c r="AY243" s="118"/>
      <c r="AZ243" s="128">
        <f>G243</f>
        <v>0</v>
      </c>
      <c r="BA243" s="118"/>
      <c r="BB243" s="118"/>
      <c r="BC243" s="118"/>
      <c r="BD243" s="118"/>
      <c r="BE243" s="118"/>
      <c r="BF243" s="118"/>
      <c r="BG243" s="118"/>
      <c r="BH243" s="118"/>
      <c r="BI243" s="118"/>
      <c r="CA243" s="118">
        <v>1</v>
      </c>
      <c r="CB243" s="118">
        <v>1</v>
      </c>
      <c r="CZ243" s="81">
        <v>1</v>
      </c>
    </row>
    <row r="244" spans="1:104" x14ac:dyDescent="0.2">
      <c r="A244" s="129"/>
      <c r="B244" s="130"/>
      <c r="C244" s="191" t="s">
        <v>356</v>
      </c>
      <c r="D244" s="192"/>
      <c r="E244" s="133">
        <v>2.5609999999999999</v>
      </c>
      <c r="F244" s="134"/>
      <c r="G244" s="135"/>
      <c r="H244" s="136"/>
      <c r="I244" s="131"/>
      <c r="J244" s="137"/>
      <c r="K244" s="131"/>
      <c r="M244" s="132" t="s">
        <v>356</v>
      </c>
      <c r="O244" s="118"/>
      <c r="Z244" s="118"/>
      <c r="AA244" s="118"/>
      <c r="AB244" s="118"/>
      <c r="AC244" s="118"/>
      <c r="AD244" s="118"/>
      <c r="AE244" s="118"/>
      <c r="AF244" s="118"/>
      <c r="AG244" s="118"/>
      <c r="AH244" s="118"/>
      <c r="AI244" s="118"/>
      <c r="AJ244" s="118"/>
      <c r="AK244" s="118"/>
      <c r="AL244" s="118"/>
      <c r="AM244" s="118"/>
      <c r="AN244" s="118"/>
      <c r="AO244" s="118"/>
      <c r="AP244" s="118"/>
      <c r="AQ244" s="118"/>
      <c r="AR244" s="118"/>
      <c r="AS244" s="118"/>
      <c r="AT244" s="118"/>
      <c r="AU244" s="118"/>
      <c r="AV244" s="118"/>
      <c r="AW244" s="118"/>
      <c r="AX244" s="118"/>
      <c r="AY244" s="118"/>
      <c r="AZ244" s="118"/>
      <c r="BA244" s="118"/>
      <c r="BB244" s="118"/>
      <c r="BC244" s="118"/>
      <c r="BD244" s="138" t="str">
        <f>C243</f>
        <v xml:space="preserve">Vybourání kovových dveřních zárubní pl. nad 2 m2 </v>
      </c>
      <c r="BE244" s="118"/>
      <c r="BF244" s="118"/>
      <c r="BG244" s="118"/>
      <c r="BH244" s="118"/>
      <c r="BI244" s="118"/>
    </row>
    <row r="245" spans="1:104" x14ac:dyDescent="0.2">
      <c r="A245" s="119">
        <v>81</v>
      </c>
      <c r="B245" s="120" t="s">
        <v>357</v>
      </c>
      <c r="C245" s="121" t="s">
        <v>358</v>
      </c>
      <c r="D245" s="122" t="s">
        <v>49</v>
      </c>
      <c r="E245" s="123">
        <v>6.09</v>
      </c>
      <c r="F245" s="124">
        <v>0</v>
      </c>
      <c r="G245" s="125">
        <f>E245*F245</f>
        <v>0</v>
      </c>
      <c r="H245" s="126">
        <v>8.3000000000000001E-4</v>
      </c>
      <c r="I245" s="127">
        <f>E245*H245</f>
        <v>5.0546999999999996E-3</v>
      </c>
      <c r="J245" s="126">
        <v>-0.06</v>
      </c>
      <c r="K245" s="127">
        <f>E245*J245</f>
        <v>-0.3654</v>
      </c>
      <c r="O245" s="118"/>
      <c r="Z245" s="118"/>
      <c r="AA245" s="118">
        <v>1</v>
      </c>
      <c r="AB245" s="118">
        <v>1</v>
      </c>
      <c r="AC245" s="118">
        <v>1</v>
      </c>
      <c r="AD245" s="118"/>
      <c r="AE245" s="118"/>
      <c r="AF245" s="118"/>
      <c r="AG245" s="118"/>
      <c r="AH245" s="118"/>
      <c r="AI245" s="118"/>
      <c r="AJ245" s="118"/>
      <c r="AK245" s="118"/>
      <c r="AL245" s="118"/>
      <c r="AM245" s="118"/>
      <c r="AN245" s="118"/>
      <c r="AO245" s="118"/>
      <c r="AP245" s="118"/>
      <c r="AQ245" s="118"/>
      <c r="AR245" s="118"/>
      <c r="AS245" s="118"/>
      <c r="AT245" s="118"/>
      <c r="AU245" s="118"/>
      <c r="AV245" s="118"/>
      <c r="AW245" s="118"/>
      <c r="AX245" s="118"/>
      <c r="AY245" s="118"/>
      <c r="AZ245" s="128">
        <f>G245</f>
        <v>0</v>
      </c>
      <c r="BA245" s="118"/>
      <c r="BB245" s="118"/>
      <c r="BC245" s="118"/>
      <c r="BD245" s="118"/>
      <c r="BE245" s="118"/>
      <c r="BF245" s="118"/>
      <c r="BG245" s="118"/>
      <c r="BH245" s="118"/>
      <c r="BI245" s="118"/>
      <c r="CA245" s="118">
        <v>1</v>
      </c>
      <c r="CB245" s="118">
        <v>1</v>
      </c>
      <c r="CZ245" s="81">
        <v>1</v>
      </c>
    </row>
    <row r="246" spans="1:104" x14ac:dyDescent="0.2">
      <c r="A246" s="129"/>
      <c r="B246" s="130"/>
      <c r="C246" s="191" t="s">
        <v>359</v>
      </c>
      <c r="D246" s="192"/>
      <c r="E246" s="133">
        <v>6.09</v>
      </c>
      <c r="F246" s="134"/>
      <c r="G246" s="135"/>
      <c r="H246" s="136"/>
      <c r="I246" s="131"/>
      <c r="J246" s="137"/>
      <c r="K246" s="131"/>
      <c r="M246" s="132" t="s">
        <v>359</v>
      </c>
      <c r="O246" s="118"/>
      <c r="Z246" s="118"/>
      <c r="AA246" s="118"/>
      <c r="AB246" s="118"/>
      <c r="AC246" s="118"/>
      <c r="AD246" s="118"/>
      <c r="AE246" s="118"/>
      <c r="AF246" s="118"/>
      <c r="AG246" s="118"/>
      <c r="AH246" s="118"/>
      <c r="AI246" s="118"/>
      <c r="AJ246" s="118"/>
      <c r="AK246" s="118"/>
      <c r="AL246" s="118"/>
      <c r="AM246" s="118"/>
      <c r="AN246" s="118"/>
      <c r="AO246" s="118"/>
      <c r="AP246" s="118"/>
      <c r="AQ246" s="118"/>
      <c r="AR246" s="118"/>
      <c r="AS246" s="118"/>
      <c r="AT246" s="118"/>
      <c r="AU246" s="118"/>
      <c r="AV246" s="118"/>
      <c r="AW246" s="118"/>
      <c r="AX246" s="118"/>
      <c r="AY246" s="118"/>
      <c r="AZ246" s="118"/>
      <c r="BA246" s="118"/>
      <c r="BB246" s="118"/>
      <c r="BC246" s="118"/>
      <c r="BD246" s="138" t="str">
        <f>C245</f>
        <v xml:space="preserve">Vybourání kovových vrat plochy do 5 m2 </v>
      </c>
      <c r="BE246" s="118"/>
      <c r="BF246" s="118"/>
      <c r="BG246" s="118"/>
      <c r="BH246" s="118"/>
      <c r="BI246" s="118"/>
    </row>
    <row r="247" spans="1:104" x14ac:dyDescent="0.2">
      <c r="A247" s="119">
        <v>82</v>
      </c>
      <c r="B247" s="120" t="s">
        <v>360</v>
      </c>
      <c r="C247" s="121" t="s">
        <v>361</v>
      </c>
      <c r="D247" s="122" t="s">
        <v>49</v>
      </c>
      <c r="E247" s="123">
        <v>0.87980000000000003</v>
      </c>
      <c r="F247" s="124">
        <v>0</v>
      </c>
      <c r="G247" s="125">
        <f>E247*F247</f>
        <v>0</v>
      </c>
      <c r="H247" s="126">
        <v>2.1900000000000001E-3</v>
      </c>
      <c r="I247" s="127">
        <f>E247*H247</f>
        <v>1.926762E-3</v>
      </c>
      <c r="J247" s="126">
        <v>-0.01</v>
      </c>
      <c r="K247" s="127">
        <f>E247*J247</f>
        <v>-8.7980000000000003E-3</v>
      </c>
      <c r="O247" s="118"/>
      <c r="Z247" s="118"/>
      <c r="AA247" s="118">
        <v>1</v>
      </c>
      <c r="AB247" s="118">
        <v>1</v>
      </c>
      <c r="AC247" s="118">
        <v>1</v>
      </c>
      <c r="AD247" s="118"/>
      <c r="AE247" s="118"/>
      <c r="AF247" s="118"/>
      <c r="AG247" s="118"/>
      <c r="AH247" s="118"/>
      <c r="AI247" s="118"/>
      <c r="AJ247" s="118"/>
      <c r="AK247" s="118"/>
      <c r="AL247" s="118"/>
      <c r="AM247" s="118"/>
      <c r="AN247" s="118"/>
      <c r="AO247" s="118"/>
      <c r="AP247" s="118"/>
      <c r="AQ247" s="118"/>
      <c r="AR247" s="118"/>
      <c r="AS247" s="118"/>
      <c r="AT247" s="118"/>
      <c r="AU247" s="118"/>
      <c r="AV247" s="118"/>
      <c r="AW247" s="118"/>
      <c r="AX247" s="118"/>
      <c r="AY247" s="118"/>
      <c r="AZ247" s="128">
        <f>G247</f>
        <v>0</v>
      </c>
      <c r="BA247" s="118"/>
      <c r="BB247" s="118"/>
      <c r="BC247" s="118"/>
      <c r="BD247" s="118"/>
      <c r="BE247" s="118"/>
      <c r="BF247" s="118"/>
      <c r="BG247" s="118"/>
      <c r="BH247" s="118"/>
      <c r="BI247" s="118"/>
      <c r="CA247" s="118">
        <v>1</v>
      </c>
      <c r="CB247" s="118">
        <v>1</v>
      </c>
      <c r="CZ247" s="81">
        <v>1</v>
      </c>
    </row>
    <row r="248" spans="1:104" x14ac:dyDescent="0.2">
      <c r="A248" s="129"/>
      <c r="B248" s="130"/>
      <c r="C248" s="191" t="s">
        <v>362</v>
      </c>
      <c r="D248" s="192"/>
      <c r="E248" s="133">
        <v>0.87980000000000003</v>
      </c>
      <c r="F248" s="134"/>
      <c r="G248" s="135"/>
      <c r="H248" s="136"/>
      <c r="I248" s="131"/>
      <c r="J248" s="137"/>
      <c r="K248" s="131"/>
      <c r="M248" s="132" t="s">
        <v>362</v>
      </c>
      <c r="O248" s="118"/>
      <c r="Z248" s="118"/>
      <c r="AA248" s="118"/>
      <c r="AB248" s="118"/>
      <c r="AC248" s="118"/>
      <c r="AD248" s="118"/>
      <c r="AE248" s="118"/>
      <c r="AF248" s="118"/>
      <c r="AG248" s="118"/>
      <c r="AH248" s="118"/>
      <c r="AI248" s="118"/>
      <c r="AJ248" s="118"/>
      <c r="AK248" s="118"/>
      <c r="AL248" s="118"/>
      <c r="AM248" s="118"/>
      <c r="AN248" s="118"/>
      <c r="AO248" s="118"/>
      <c r="AP248" s="118"/>
      <c r="AQ248" s="118"/>
      <c r="AR248" s="118"/>
      <c r="AS248" s="118"/>
      <c r="AT248" s="118"/>
      <c r="AU248" s="118"/>
      <c r="AV248" s="118"/>
      <c r="AW248" s="118"/>
      <c r="AX248" s="118"/>
      <c r="AY248" s="118"/>
      <c r="AZ248" s="118"/>
      <c r="BA248" s="118"/>
      <c r="BB248" s="118"/>
      <c r="BC248" s="118"/>
      <c r="BD248" s="138" t="str">
        <f>C247</f>
        <v xml:space="preserve">Vybourání plastových oken do 1 m2 </v>
      </c>
      <c r="BE248" s="118"/>
      <c r="BF248" s="118"/>
      <c r="BG248" s="118"/>
      <c r="BH248" s="118"/>
      <c r="BI248" s="118"/>
    </row>
    <row r="249" spans="1:104" x14ac:dyDescent="0.2">
      <c r="A249" s="119">
        <v>83</v>
      </c>
      <c r="B249" s="120" t="s">
        <v>363</v>
      </c>
      <c r="C249" s="121" t="s">
        <v>364</v>
      </c>
      <c r="D249" s="122" t="s">
        <v>49</v>
      </c>
      <c r="E249" s="123">
        <v>23.013200000000001</v>
      </c>
      <c r="F249" s="124">
        <v>0</v>
      </c>
      <c r="G249" s="125">
        <f>E249*F249</f>
        <v>0</v>
      </c>
      <c r="H249" s="126">
        <v>1E-3</v>
      </c>
      <c r="I249" s="127">
        <f>E249*H249</f>
        <v>2.3013200000000001E-2</v>
      </c>
      <c r="J249" s="126">
        <v>-3.492E-2</v>
      </c>
      <c r="K249" s="127">
        <f>E249*J249</f>
        <v>-0.80362094400000006</v>
      </c>
      <c r="O249" s="118"/>
      <c r="Z249" s="118"/>
      <c r="AA249" s="118">
        <v>1</v>
      </c>
      <c r="AB249" s="118">
        <v>1</v>
      </c>
      <c r="AC249" s="118">
        <v>1</v>
      </c>
      <c r="AD249" s="118"/>
      <c r="AE249" s="118"/>
      <c r="AF249" s="118"/>
      <c r="AG249" s="118"/>
      <c r="AH249" s="118"/>
      <c r="AI249" s="118"/>
      <c r="AJ249" s="118"/>
      <c r="AK249" s="118"/>
      <c r="AL249" s="118"/>
      <c r="AM249" s="118"/>
      <c r="AN249" s="118"/>
      <c r="AO249" s="118"/>
      <c r="AP249" s="118"/>
      <c r="AQ249" s="118"/>
      <c r="AR249" s="118"/>
      <c r="AS249" s="118"/>
      <c r="AT249" s="118"/>
      <c r="AU249" s="118"/>
      <c r="AV249" s="118"/>
      <c r="AW249" s="118"/>
      <c r="AX249" s="118"/>
      <c r="AY249" s="118"/>
      <c r="AZ249" s="128">
        <f>G249</f>
        <v>0</v>
      </c>
      <c r="BA249" s="118"/>
      <c r="BB249" s="118"/>
      <c r="BC249" s="118"/>
      <c r="BD249" s="118"/>
      <c r="BE249" s="118"/>
      <c r="BF249" s="118"/>
      <c r="BG249" s="118"/>
      <c r="BH249" s="118"/>
      <c r="BI249" s="118"/>
      <c r="CA249" s="118">
        <v>1</v>
      </c>
      <c r="CB249" s="118">
        <v>1</v>
      </c>
      <c r="CZ249" s="81">
        <v>1</v>
      </c>
    </row>
    <row r="250" spans="1:104" x14ac:dyDescent="0.2">
      <c r="A250" s="129"/>
      <c r="B250" s="130"/>
      <c r="C250" s="191" t="s">
        <v>365</v>
      </c>
      <c r="D250" s="192"/>
      <c r="E250" s="133">
        <v>11.996</v>
      </c>
      <c r="F250" s="134"/>
      <c r="G250" s="135"/>
      <c r="H250" s="136"/>
      <c r="I250" s="131"/>
      <c r="J250" s="137"/>
      <c r="K250" s="131"/>
      <c r="M250" s="132" t="s">
        <v>365</v>
      </c>
      <c r="O250" s="118"/>
      <c r="Z250" s="118"/>
      <c r="AA250" s="118"/>
      <c r="AB250" s="118"/>
      <c r="AC250" s="118"/>
      <c r="AD250" s="118"/>
      <c r="AE250" s="118"/>
      <c r="AF250" s="118"/>
      <c r="AG250" s="118"/>
      <c r="AH250" s="118"/>
      <c r="AI250" s="118"/>
      <c r="AJ250" s="118"/>
      <c r="AK250" s="118"/>
      <c r="AL250" s="118"/>
      <c r="AM250" s="118"/>
      <c r="AN250" s="118"/>
      <c r="AO250" s="118"/>
      <c r="AP250" s="118"/>
      <c r="AQ250" s="118"/>
      <c r="AR250" s="118"/>
      <c r="AS250" s="118"/>
      <c r="AT250" s="118"/>
      <c r="AU250" s="118"/>
      <c r="AV250" s="118"/>
      <c r="AW250" s="118"/>
      <c r="AX250" s="118"/>
      <c r="AY250" s="118"/>
      <c r="AZ250" s="118"/>
      <c r="BA250" s="118"/>
      <c r="BB250" s="118"/>
      <c r="BC250" s="118"/>
      <c r="BD250" s="138" t="str">
        <f>C249</f>
        <v xml:space="preserve">Vybourání plastových oken do 2 m2 </v>
      </c>
      <c r="BE250" s="118"/>
      <c r="BF250" s="118"/>
      <c r="BG250" s="118"/>
      <c r="BH250" s="118"/>
      <c r="BI250" s="118"/>
    </row>
    <row r="251" spans="1:104" x14ac:dyDescent="0.2">
      <c r="A251" s="129"/>
      <c r="B251" s="130"/>
      <c r="C251" s="191" t="s">
        <v>366</v>
      </c>
      <c r="D251" s="192"/>
      <c r="E251" s="133">
        <v>9.66</v>
      </c>
      <c r="F251" s="134"/>
      <c r="G251" s="135"/>
      <c r="H251" s="136"/>
      <c r="I251" s="131"/>
      <c r="J251" s="137"/>
      <c r="K251" s="131"/>
      <c r="M251" s="132" t="s">
        <v>366</v>
      </c>
      <c r="O251" s="118"/>
      <c r="Z251" s="118"/>
      <c r="AA251" s="118"/>
      <c r="AB251" s="118"/>
      <c r="AC251" s="118"/>
      <c r="AD251" s="118"/>
      <c r="AE251" s="118"/>
      <c r="AF251" s="118"/>
      <c r="AG251" s="118"/>
      <c r="AH251" s="118"/>
      <c r="AI251" s="118"/>
      <c r="AJ251" s="118"/>
      <c r="AK251" s="118"/>
      <c r="AL251" s="118"/>
      <c r="AM251" s="118"/>
      <c r="AN251" s="118"/>
      <c r="AO251" s="118"/>
      <c r="AP251" s="118"/>
      <c r="AQ251" s="118"/>
      <c r="AR251" s="118"/>
      <c r="AS251" s="118"/>
      <c r="AT251" s="118"/>
      <c r="AU251" s="118"/>
      <c r="AV251" s="118"/>
      <c r="AW251" s="118"/>
      <c r="AX251" s="118"/>
      <c r="AY251" s="118"/>
      <c r="AZ251" s="118"/>
      <c r="BA251" s="118"/>
      <c r="BB251" s="118"/>
      <c r="BC251" s="118"/>
      <c r="BD251" s="138" t="str">
        <f>C250</f>
        <v>1.PP: (1,43+1,33)*1,15+1,20*0,95+1,15*(1,00+0,94*2+0,95*4)</v>
      </c>
      <c r="BE251" s="118"/>
      <c r="BF251" s="118"/>
      <c r="BG251" s="118"/>
      <c r="BH251" s="118"/>
      <c r="BI251" s="118"/>
    </row>
    <row r="252" spans="1:104" x14ac:dyDescent="0.2">
      <c r="A252" s="129"/>
      <c r="B252" s="130"/>
      <c r="C252" s="191" t="s">
        <v>367</v>
      </c>
      <c r="D252" s="192"/>
      <c r="E252" s="133">
        <v>1.3572</v>
      </c>
      <c r="F252" s="134"/>
      <c r="G252" s="135"/>
      <c r="H252" s="136"/>
      <c r="I252" s="131"/>
      <c r="J252" s="137"/>
      <c r="K252" s="131"/>
      <c r="M252" s="132" t="s">
        <v>367</v>
      </c>
      <c r="O252" s="118"/>
      <c r="Z252" s="118"/>
      <c r="AA252" s="118"/>
      <c r="AB252" s="118"/>
      <c r="AC252" s="118"/>
      <c r="AD252" s="118"/>
      <c r="AE252" s="118"/>
      <c r="AF252" s="118"/>
      <c r="AG252" s="118"/>
      <c r="AH252" s="118"/>
      <c r="AI252" s="118"/>
      <c r="AJ252" s="118"/>
      <c r="AK252" s="118"/>
      <c r="AL252" s="118"/>
      <c r="AM252" s="118"/>
      <c r="AN252" s="118"/>
      <c r="AO252" s="118"/>
      <c r="AP252" s="118"/>
      <c r="AQ252" s="118"/>
      <c r="AR252" s="118"/>
      <c r="AS252" s="118"/>
      <c r="AT252" s="118"/>
      <c r="AU252" s="118"/>
      <c r="AV252" s="118"/>
      <c r="AW252" s="118"/>
      <c r="AX252" s="118"/>
      <c r="AY252" s="118"/>
      <c r="AZ252" s="118"/>
      <c r="BA252" s="118"/>
      <c r="BB252" s="118"/>
      <c r="BC252" s="118"/>
      <c r="BD252" s="138" t="str">
        <f>C251</f>
        <v>1.NP: 1,84*(1,05*5)</v>
      </c>
      <c r="BE252" s="118"/>
      <c r="BF252" s="118"/>
      <c r="BG252" s="118"/>
      <c r="BH252" s="118"/>
      <c r="BI252" s="118"/>
    </row>
    <row r="253" spans="1:104" x14ac:dyDescent="0.2">
      <c r="A253" s="119">
        <v>84</v>
      </c>
      <c r="B253" s="120" t="s">
        <v>368</v>
      </c>
      <c r="C253" s="121" t="s">
        <v>369</v>
      </c>
      <c r="D253" s="122" t="s">
        <v>49</v>
      </c>
      <c r="E253" s="123">
        <v>16.035499999999999</v>
      </c>
      <c r="F253" s="124">
        <v>0</v>
      </c>
      <c r="G253" s="125">
        <f>E253*F253</f>
        <v>0</v>
      </c>
      <c r="H253" s="126">
        <v>9.2000000000000003E-4</v>
      </c>
      <c r="I253" s="127">
        <f>E253*H253</f>
        <v>1.4752659999999999E-2</v>
      </c>
      <c r="J253" s="126">
        <v>-0.04</v>
      </c>
      <c r="K253" s="127">
        <f>E253*J253</f>
        <v>-0.64141999999999999</v>
      </c>
      <c r="O253" s="118"/>
      <c r="Z253" s="118"/>
      <c r="AA253" s="118">
        <v>1</v>
      </c>
      <c r="AB253" s="118">
        <v>1</v>
      </c>
      <c r="AC253" s="118">
        <v>1</v>
      </c>
      <c r="AD253" s="118"/>
      <c r="AE253" s="118"/>
      <c r="AF253" s="118"/>
      <c r="AG253" s="118"/>
      <c r="AH253" s="118"/>
      <c r="AI253" s="118"/>
      <c r="AJ253" s="118"/>
      <c r="AK253" s="118"/>
      <c r="AL253" s="118"/>
      <c r="AM253" s="118"/>
      <c r="AN253" s="118"/>
      <c r="AO253" s="118"/>
      <c r="AP253" s="118"/>
      <c r="AQ253" s="118"/>
      <c r="AR253" s="118"/>
      <c r="AS253" s="118"/>
      <c r="AT253" s="118"/>
      <c r="AU253" s="118"/>
      <c r="AV253" s="118"/>
      <c r="AW253" s="118"/>
      <c r="AX253" s="118"/>
      <c r="AY253" s="118"/>
      <c r="AZ253" s="128">
        <f>G253</f>
        <v>0</v>
      </c>
      <c r="BA253" s="118"/>
      <c r="BB253" s="118"/>
      <c r="BC253" s="118"/>
      <c r="BD253" s="118"/>
      <c r="BE253" s="118"/>
      <c r="BF253" s="118"/>
      <c r="BG253" s="118"/>
      <c r="BH253" s="118"/>
      <c r="BI253" s="118"/>
      <c r="CA253" s="118">
        <v>1</v>
      </c>
      <c r="CB253" s="118">
        <v>1</v>
      </c>
      <c r="CZ253" s="81">
        <v>1</v>
      </c>
    </row>
    <row r="254" spans="1:104" x14ac:dyDescent="0.2">
      <c r="A254" s="129"/>
      <c r="B254" s="130"/>
      <c r="C254" s="191" t="s">
        <v>370</v>
      </c>
      <c r="D254" s="192"/>
      <c r="E254" s="133">
        <v>3.0855000000000001</v>
      </c>
      <c r="F254" s="134"/>
      <c r="G254" s="135"/>
      <c r="H254" s="136"/>
      <c r="I254" s="131"/>
      <c r="J254" s="137"/>
      <c r="K254" s="131"/>
      <c r="M254" s="132" t="s">
        <v>370</v>
      </c>
      <c r="O254" s="118"/>
      <c r="Z254" s="118"/>
      <c r="AA254" s="118"/>
      <c r="AB254" s="118"/>
      <c r="AC254" s="118"/>
      <c r="AD254" s="118"/>
      <c r="AE254" s="118"/>
      <c r="AF254" s="118"/>
      <c r="AG254" s="118"/>
      <c r="AH254" s="118"/>
      <c r="AI254" s="118"/>
      <c r="AJ254" s="118"/>
      <c r="AK254" s="118"/>
      <c r="AL254" s="118"/>
      <c r="AM254" s="118"/>
      <c r="AN254" s="118"/>
      <c r="AO254" s="118"/>
      <c r="AP254" s="118"/>
      <c r="AQ254" s="118"/>
      <c r="AR254" s="118"/>
      <c r="AS254" s="118"/>
      <c r="AT254" s="118"/>
      <c r="AU254" s="118"/>
      <c r="AV254" s="118"/>
      <c r="AW254" s="118"/>
      <c r="AX254" s="118"/>
      <c r="AY254" s="118"/>
      <c r="AZ254" s="118"/>
      <c r="BA254" s="118"/>
      <c r="BB254" s="118"/>
      <c r="BC254" s="118"/>
      <c r="BD254" s="138" t="str">
        <f>C253</f>
        <v xml:space="preserve">Vybourání plastových oken do 4 m2 </v>
      </c>
      <c r="BE254" s="118"/>
      <c r="BF254" s="118"/>
      <c r="BG254" s="118"/>
      <c r="BH254" s="118"/>
      <c r="BI254" s="118"/>
    </row>
    <row r="255" spans="1:104" x14ac:dyDescent="0.2">
      <c r="A255" s="129"/>
      <c r="B255" s="130"/>
      <c r="C255" s="191" t="s">
        <v>371</v>
      </c>
      <c r="D255" s="192"/>
      <c r="E255" s="133">
        <v>12.95</v>
      </c>
      <c r="F255" s="134"/>
      <c r="G255" s="135"/>
      <c r="H255" s="136"/>
      <c r="I255" s="131"/>
      <c r="J255" s="137"/>
      <c r="K255" s="131"/>
      <c r="M255" s="132" t="s">
        <v>371</v>
      </c>
      <c r="O255" s="118"/>
      <c r="Z255" s="118"/>
      <c r="AA255" s="118"/>
      <c r="AB255" s="118"/>
      <c r="AC255" s="118"/>
      <c r="AD255" s="118"/>
      <c r="AE255" s="118"/>
      <c r="AF255" s="118"/>
      <c r="AG255" s="118"/>
      <c r="AH255" s="118"/>
      <c r="AI255" s="118"/>
      <c r="AJ255" s="118"/>
      <c r="AK255" s="118"/>
      <c r="AL255" s="118"/>
      <c r="AM255" s="118"/>
      <c r="AN255" s="118"/>
      <c r="AO255" s="118"/>
      <c r="AP255" s="118"/>
      <c r="AQ255" s="118"/>
      <c r="AR255" s="118"/>
      <c r="AS255" s="118"/>
      <c r="AT255" s="118"/>
      <c r="AU255" s="118"/>
      <c r="AV255" s="118"/>
      <c r="AW255" s="118"/>
      <c r="AX255" s="118"/>
      <c r="AY255" s="118"/>
      <c r="AZ255" s="118"/>
      <c r="BA255" s="118"/>
      <c r="BB255" s="118"/>
      <c r="BC255" s="118"/>
      <c r="BD255" s="138" t="str">
        <f>C254</f>
        <v>1.PP: 1,65*1,87</v>
      </c>
      <c r="BE255" s="118"/>
      <c r="BF255" s="118"/>
      <c r="BG255" s="118"/>
      <c r="BH255" s="118"/>
      <c r="BI255" s="118"/>
    </row>
    <row r="256" spans="1:104" x14ac:dyDescent="0.2">
      <c r="A256" s="119">
        <v>85</v>
      </c>
      <c r="B256" s="120" t="s">
        <v>372</v>
      </c>
      <c r="C256" s="121" t="s">
        <v>373</v>
      </c>
      <c r="D256" s="122" t="s">
        <v>49</v>
      </c>
      <c r="E256" s="123">
        <v>7.5</v>
      </c>
      <c r="F256" s="124">
        <v>0</v>
      </c>
      <c r="G256" s="125">
        <f>E256*F256</f>
        <v>0</v>
      </c>
      <c r="H256" s="126">
        <v>8.1999999999999998E-4</v>
      </c>
      <c r="I256" s="127">
        <f>E256*H256</f>
        <v>6.1500000000000001E-3</v>
      </c>
      <c r="J256" s="126">
        <v>-5.5E-2</v>
      </c>
      <c r="K256" s="127">
        <f>E256*J256</f>
        <v>-0.41249999999999998</v>
      </c>
      <c r="O256" s="118"/>
      <c r="Z256" s="118"/>
      <c r="AA256" s="118">
        <v>1</v>
      </c>
      <c r="AB256" s="118">
        <v>1</v>
      </c>
      <c r="AC256" s="118">
        <v>1</v>
      </c>
      <c r="AD256" s="118"/>
      <c r="AE256" s="118"/>
      <c r="AF256" s="118"/>
      <c r="AG256" s="118"/>
      <c r="AH256" s="118"/>
      <c r="AI256" s="118"/>
      <c r="AJ256" s="118"/>
      <c r="AK256" s="118"/>
      <c r="AL256" s="118"/>
      <c r="AM256" s="118"/>
      <c r="AN256" s="118"/>
      <c r="AO256" s="118"/>
      <c r="AP256" s="118"/>
      <c r="AQ256" s="118"/>
      <c r="AR256" s="118"/>
      <c r="AS256" s="118"/>
      <c r="AT256" s="118"/>
      <c r="AU256" s="118"/>
      <c r="AV256" s="118"/>
      <c r="AW256" s="118"/>
      <c r="AX256" s="118"/>
      <c r="AY256" s="118"/>
      <c r="AZ256" s="128">
        <f>G256</f>
        <v>0</v>
      </c>
      <c r="BA256" s="118"/>
      <c r="BB256" s="118"/>
      <c r="BC256" s="118"/>
      <c r="BD256" s="118"/>
      <c r="BE256" s="118"/>
      <c r="BF256" s="118"/>
      <c r="BG256" s="118"/>
      <c r="BH256" s="118"/>
      <c r="BI256" s="118"/>
      <c r="CA256" s="118">
        <v>1</v>
      </c>
      <c r="CB256" s="118">
        <v>1</v>
      </c>
      <c r="CZ256" s="81">
        <v>1</v>
      </c>
    </row>
    <row r="257" spans="1:104" x14ac:dyDescent="0.2">
      <c r="A257" s="129"/>
      <c r="B257" s="130"/>
      <c r="C257" s="191" t="s">
        <v>374</v>
      </c>
      <c r="D257" s="192"/>
      <c r="E257" s="133">
        <v>7.5</v>
      </c>
      <c r="F257" s="134"/>
      <c r="G257" s="135"/>
      <c r="H257" s="136"/>
      <c r="I257" s="131"/>
      <c r="J257" s="137"/>
      <c r="K257" s="131"/>
      <c r="M257" s="132" t="s">
        <v>374</v>
      </c>
      <c r="O257" s="118"/>
      <c r="Z257" s="118"/>
      <c r="AA257" s="118"/>
      <c r="AB257" s="118"/>
      <c r="AC257" s="118"/>
      <c r="AD257" s="118"/>
      <c r="AE257" s="118"/>
      <c r="AF257" s="118"/>
      <c r="AG257" s="118"/>
      <c r="AH257" s="118"/>
      <c r="AI257" s="118"/>
      <c r="AJ257" s="118"/>
      <c r="AK257" s="118"/>
      <c r="AL257" s="118"/>
      <c r="AM257" s="118"/>
      <c r="AN257" s="118"/>
      <c r="AO257" s="118"/>
      <c r="AP257" s="118"/>
      <c r="AQ257" s="118"/>
      <c r="AR257" s="118"/>
      <c r="AS257" s="118"/>
      <c r="AT257" s="118"/>
      <c r="AU257" s="118"/>
      <c r="AV257" s="118"/>
      <c r="AW257" s="118"/>
      <c r="AX257" s="118"/>
      <c r="AY257" s="118"/>
      <c r="AZ257" s="118"/>
      <c r="BA257" s="118"/>
      <c r="BB257" s="118"/>
      <c r="BC257" s="118"/>
      <c r="BD257" s="138" t="str">
        <f>C256</f>
        <v xml:space="preserve">Vybourání plastových oken nad 4 m2 </v>
      </c>
      <c r="BE257" s="118"/>
      <c r="BF257" s="118"/>
      <c r="BG257" s="118"/>
      <c r="BH257" s="118"/>
      <c r="BI257" s="118"/>
    </row>
    <row r="258" spans="1:104" ht="22.5" x14ac:dyDescent="0.2">
      <c r="A258" s="119">
        <v>86</v>
      </c>
      <c r="B258" s="120" t="s">
        <v>375</v>
      </c>
      <c r="C258" s="121" t="s">
        <v>376</v>
      </c>
      <c r="D258" s="122" t="s">
        <v>49</v>
      </c>
      <c r="E258" s="123">
        <v>2.8140000000000001</v>
      </c>
      <c r="F258" s="124">
        <v>0</v>
      </c>
      <c r="G258" s="125">
        <f>E258*F258</f>
        <v>0</v>
      </c>
      <c r="H258" s="126">
        <v>1.17E-3</v>
      </c>
      <c r="I258" s="127">
        <f>E258*H258</f>
        <v>3.2923800000000001E-3</v>
      </c>
      <c r="J258" s="126">
        <v>-3.4000000000000002E-2</v>
      </c>
      <c r="K258" s="127">
        <f>E258*J258</f>
        <v>-9.5676000000000011E-2</v>
      </c>
      <c r="O258" s="118"/>
      <c r="Z258" s="118"/>
      <c r="AA258" s="118">
        <v>1</v>
      </c>
      <c r="AB258" s="118">
        <v>1</v>
      </c>
      <c r="AC258" s="118">
        <v>1</v>
      </c>
      <c r="AD258" s="118"/>
      <c r="AE258" s="118"/>
      <c r="AF258" s="118"/>
      <c r="AG258" s="118"/>
      <c r="AH258" s="118"/>
      <c r="AI258" s="118"/>
      <c r="AJ258" s="118"/>
      <c r="AK258" s="118"/>
      <c r="AL258" s="118"/>
      <c r="AM258" s="118"/>
      <c r="AN258" s="118"/>
      <c r="AO258" s="118"/>
      <c r="AP258" s="118"/>
      <c r="AQ258" s="118"/>
      <c r="AR258" s="118"/>
      <c r="AS258" s="118"/>
      <c r="AT258" s="118"/>
      <c r="AU258" s="118"/>
      <c r="AV258" s="118"/>
      <c r="AW258" s="118"/>
      <c r="AX258" s="118"/>
      <c r="AY258" s="118"/>
      <c r="AZ258" s="128">
        <f>G258</f>
        <v>0</v>
      </c>
      <c r="BA258" s="118"/>
      <c r="BB258" s="118"/>
      <c r="BC258" s="118"/>
      <c r="BD258" s="118"/>
      <c r="BE258" s="118"/>
      <c r="BF258" s="118"/>
      <c r="BG258" s="118"/>
      <c r="BH258" s="118"/>
      <c r="BI258" s="118"/>
      <c r="CA258" s="118">
        <v>1</v>
      </c>
      <c r="CB258" s="118">
        <v>1</v>
      </c>
      <c r="CZ258" s="81">
        <v>1</v>
      </c>
    </row>
    <row r="259" spans="1:104" x14ac:dyDescent="0.2">
      <c r="A259" s="129"/>
      <c r="B259" s="130"/>
      <c r="C259" s="191" t="s">
        <v>377</v>
      </c>
      <c r="D259" s="192"/>
      <c r="E259" s="133">
        <v>2.8140000000000001</v>
      </c>
      <c r="F259" s="134"/>
      <c r="G259" s="135"/>
      <c r="H259" s="136"/>
      <c r="I259" s="131"/>
      <c r="J259" s="137"/>
      <c r="K259" s="131"/>
      <c r="M259" s="132" t="s">
        <v>377</v>
      </c>
      <c r="O259" s="118"/>
      <c r="Z259" s="118"/>
      <c r="AA259" s="118"/>
      <c r="AB259" s="118"/>
      <c r="AC259" s="118"/>
      <c r="AD259" s="118"/>
      <c r="AE259" s="118"/>
      <c r="AF259" s="118"/>
      <c r="AG259" s="118"/>
      <c r="AH259" s="118"/>
      <c r="AI259" s="118"/>
      <c r="AJ259" s="118"/>
      <c r="AK259" s="118"/>
      <c r="AL259" s="118"/>
      <c r="AM259" s="118"/>
      <c r="AN259" s="118"/>
      <c r="AO259" s="118"/>
      <c r="AP259" s="118"/>
      <c r="AQ259" s="118"/>
      <c r="AR259" s="118"/>
      <c r="AS259" s="118"/>
      <c r="AT259" s="118"/>
      <c r="AU259" s="118"/>
      <c r="AV259" s="118"/>
      <c r="AW259" s="118"/>
      <c r="AX259" s="118"/>
      <c r="AY259" s="118"/>
      <c r="AZ259" s="118"/>
      <c r="BA259" s="118"/>
      <c r="BB259" s="118"/>
      <c r="BC259" s="118"/>
      <c r="BD259" s="138" t="str">
        <f>C258</f>
        <v xml:space="preserve">Vybourání plastových dveří prosklených pl. do 2 m2 </v>
      </c>
      <c r="BE259" s="118"/>
      <c r="BF259" s="118"/>
      <c r="BG259" s="118"/>
      <c r="BH259" s="118"/>
      <c r="BI259" s="118"/>
    </row>
    <row r="260" spans="1:104" x14ac:dyDescent="0.2">
      <c r="A260" s="119">
        <v>87</v>
      </c>
      <c r="B260" s="120" t="s">
        <v>378</v>
      </c>
      <c r="C260" s="121" t="s">
        <v>379</v>
      </c>
      <c r="D260" s="122" t="s">
        <v>49</v>
      </c>
      <c r="E260" s="123">
        <v>10.650499999999999</v>
      </c>
      <c r="F260" s="124">
        <v>0</v>
      </c>
      <c r="G260" s="125">
        <f>E260*F260</f>
        <v>0</v>
      </c>
      <c r="H260" s="126">
        <v>1.17E-3</v>
      </c>
      <c r="I260" s="127">
        <f>E260*H260</f>
        <v>1.2461085E-2</v>
      </c>
      <c r="J260" s="126">
        <v>-0.03</v>
      </c>
      <c r="K260" s="127">
        <f>E260*J260</f>
        <v>-0.31951499999999994</v>
      </c>
      <c r="O260" s="118"/>
      <c r="Z260" s="118"/>
      <c r="AA260" s="118">
        <v>1</v>
      </c>
      <c r="AB260" s="118">
        <v>1</v>
      </c>
      <c r="AC260" s="118">
        <v>1</v>
      </c>
      <c r="AD260" s="118"/>
      <c r="AE260" s="118"/>
      <c r="AF260" s="118"/>
      <c r="AG260" s="118"/>
      <c r="AH260" s="118"/>
      <c r="AI260" s="118"/>
      <c r="AJ260" s="118"/>
      <c r="AK260" s="118"/>
      <c r="AL260" s="118"/>
      <c r="AM260" s="118"/>
      <c r="AN260" s="118"/>
      <c r="AO260" s="118"/>
      <c r="AP260" s="118"/>
      <c r="AQ260" s="118"/>
      <c r="AR260" s="118"/>
      <c r="AS260" s="118"/>
      <c r="AT260" s="118"/>
      <c r="AU260" s="118"/>
      <c r="AV260" s="118"/>
      <c r="AW260" s="118"/>
      <c r="AX260" s="118"/>
      <c r="AY260" s="118"/>
      <c r="AZ260" s="128">
        <f>G260</f>
        <v>0</v>
      </c>
      <c r="BA260" s="118"/>
      <c r="BB260" s="118"/>
      <c r="BC260" s="118"/>
      <c r="BD260" s="118"/>
      <c r="BE260" s="118"/>
      <c r="BF260" s="118"/>
      <c r="BG260" s="118"/>
      <c r="BH260" s="118"/>
      <c r="BI260" s="118"/>
      <c r="CA260" s="118">
        <v>1</v>
      </c>
      <c r="CB260" s="118">
        <v>1</v>
      </c>
      <c r="CZ260" s="81">
        <v>1</v>
      </c>
    </row>
    <row r="261" spans="1:104" x14ac:dyDescent="0.2">
      <c r="A261" s="129"/>
      <c r="B261" s="130"/>
      <c r="C261" s="191" t="s">
        <v>380</v>
      </c>
      <c r="D261" s="192"/>
      <c r="E261" s="133">
        <v>10.650499999999999</v>
      </c>
      <c r="F261" s="134"/>
      <c r="G261" s="135"/>
      <c r="H261" s="136"/>
      <c r="I261" s="131"/>
      <c r="J261" s="137"/>
      <c r="K261" s="131"/>
      <c r="M261" s="132" t="s">
        <v>380</v>
      </c>
      <c r="O261" s="118"/>
      <c r="Z261" s="118"/>
      <c r="AA261" s="118"/>
      <c r="AB261" s="118"/>
      <c r="AC261" s="118"/>
      <c r="AD261" s="118"/>
      <c r="AE261" s="118"/>
      <c r="AF261" s="118"/>
      <c r="AG261" s="118"/>
      <c r="AH261" s="118"/>
      <c r="AI261" s="118"/>
      <c r="AJ261" s="118"/>
      <c r="AK261" s="118"/>
      <c r="AL261" s="118"/>
      <c r="AM261" s="118"/>
      <c r="AN261" s="118"/>
      <c r="AO261" s="118"/>
      <c r="AP261" s="118"/>
      <c r="AQ261" s="118"/>
      <c r="AR261" s="118"/>
      <c r="AS261" s="118"/>
      <c r="AT261" s="118"/>
      <c r="AU261" s="118"/>
      <c r="AV261" s="118"/>
      <c r="AW261" s="118"/>
      <c r="AX261" s="118"/>
      <c r="AY261" s="118"/>
      <c r="AZ261" s="118"/>
      <c r="BA261" s="118"/>
      <c r="BB261" s="118"/>
      <c r="BC261" s="118"/>
      <c r="BD261" s="138" t="str">
        <f>C260</f>
        <v xml:space="preserve">Vybourání plastových dveří plných pl. do 2 m2 </v>
      </c>
      <c r="BE261" s="118"/>
      <c r="BF261" s="118"/>
      <c r="BG261" s="118"/>
      <c r="BH261" s="118"/>
      <c r="BI261" s="118"/>
    </row>
    <row r="262" spans="1:104" x14ac:dyDescent="0.2">
      <c r="A262" s="119">
        <v>88</v>
      </c>
      <c r="B262" s="120" t="s">
        <v>381</v>
      </c>
      <c r="C262" s="121" t="s">
        <v>382</v>
      </c>
      <c r="D262" s="122" t="s">
        <v>105</v>
      </c>
      <c r="E262" s="123">
        <v>8.81</v>
      </c>
      <c r="F262" s="124">
        <v>0</v>
      </c>
      <c r="G262" s="125">
        <f>E262*F262</f>
        <v>0</v>
      </c>
      <c r="H262" s="126">
        <v>0</v>
      </c>
      <c r="I262" s="127">
        <f>E262*H262</f>
        <v>0</v>
      </c>
      <c r="J262" s="126">
        <v>-1.1129999999999999E-2</v>
      </c>
      <c r="K262" s="127">
        <f>E262*J262</f>
        <v>-9.8055299999999998E-2</v>
      </c>
      <c r="O262" s="118"/>
      <c r="Z262" s="118"/>
      <c r="AA262" s="118">
        <v>1</v>
      </c>
      <c r="AB262" s="118">
        <v>1</v>
      </c>
      <c r="AC262" s="118">
        <v>1</v>
      </c>
      <c r="AD262" s="118"/>
      <c r="AE262" s="118"/>
      <c r="AF262" s="118"/>
      <c r="AG262" s="118"/>
      <c r="AH262" s="118"/>
      <c r="AI262" s="118"/>
      <c r="AJ262" s="118"/>
      <c r="AK262" s="118"/>
      <c r="AL262" s="118"/>
      <c r="AM262" s="118"/>
      <c r="AN262" s="118"/>
      <c r="AO262" s="118"/>
      <c r="AP262" s="118"/>
      <c r="AQ262" s="118"/>
      <c r="AR262" s="118"/>
      <c r="AS262" s="118"/>
      <c r="AT262" s="118"/>
      <c r="AU262" s="118"/>
      <c r="AV262" s="118"/>
      <c r="AW262" s="118"/>
      <c r="AX262" s="118"/>
      <c r="AY262" s="118"/>
      <c r="AZ262" s="128">
        <f>G262</f>
        <v>0</v>
      </c>
      <c r="BA262" s="118"/>
      <c r="BB262" s="118"/>
      <c r="BC262" s="118"/>
      <c r="BD262" s="118"/>
      <c r="BE262" s="118"/>
      <c r="BF262" s="118"/>
      <c r="BG262" s="118"/>
      <c r="BH262" s="118"/>
      <c r="BI262" s="118"/>
      <c r="CA262" s="118">
        <v>1</v>
      </c>
      <c r="CB262" s="118">
        <v>1</v>
      </c>
      <c r="CZ262" s="81">
        <v>1</v>
      </c>
    </row>
    <row r="263" spans="1:104" x14ac:dyDescent="0.2">
      <c r="A263" s="129"/>
      <c r="B263" s="130"/>
      <c r="C263" s="191" t="s">
        <v>383</v>
      </c>
      <c r="D263" s="192"/>
      <c r="E263" s="133">
        <v>2.1</v>
      </c>
      <c r="F263" s="134"/>
      <c r="G263" s="135"/>
      <c r="H263" s="136"/>
      <c r="I263" s="131"/>
      <c r="J263" s="137"/>
      <c r="K263" s="131"/>
      <c r="M263" s="132" t="s">
        <v>383</v>
      </c>
      <c r="O263" s="118"/>
      <c r="Z263" s="118"/>
      <c r="AA263" s="118"/>
      <c r="AB263" s="118"/>
      <c r="AC263" s="118"/>
      <c r="AD263" s="118"/>
      <c r="AE263" s="118"/>
      <c r="AF263" s="118"/>
      <c r="AG263" s="118"/>
      <c r="AH263" s="118"/>
      <c r="AI263" s="118"/>
      <c r="AJ263" s="118"/>
      <c r="AK263" s="118"/>
      <c r="AL263" s="118"/>
      <c r="AM263" s="118"/>
      <c r="AN263" s="118"/>
      <c r="AO263" s="118"/>
      <c r="AP263" s="118"/>
      <c r="AQ263" s="118"/>
      <c r="AR263" s="118"/>
      <c r="AS263" s="118"/>
      <c r="AT263" s="118"/>
      <c r="AU263" s="118"/>
      <c r="AV263" s="118"/>
      <c r="AW263" s="118"/>
      <c r="AX263" s="118"/>
      <c r="AY263" s="118"/>
      <c r="AZ263" s="118"/>
      <c r="BA263" s="118"/>
      <c r="BB263" s="118"/>
      <c r="BC263" s="118"/>
      <c r="BD263" s="138" t="str">
        <f>C262</f>
        <v xml:space="preserve">Bourání parapetů dřevěných š. do 25 cm </v>
      </c>
      <c r="BE263" s="118"/>
      <c r="BF263" s="118"/>
      <c r="BG263" s="118"/>
      <c r="BH263" s="118"/>
      <c r="BI263" s="118"/>
    </row>
    <row r="264" spans="1:104" x14ac:dyDescent="0.2">
      <c r="A264" s="129"/>
      <c r="B264" s="130"/>
      <c r="C264" s="191" t="s">
        <v>384</v>
      </c>
      <c r="D264" s="192"/>
      <c r="E264" s="133">
        <v>2.5099999999999998</v>
      </c>
      <c r="F264" s="134"/>
      <c r="G264" s="135"/>
      <c r="H264" s="136"/>
      <c r="I264" s="131"/>
      <c r="J264" s="137"/>
      <c r="K264" s="131"/>
      <c r="M264" s="132" t="s">
        <v>384</v>
      </c>
      <c r="O264" s="118"/>
      <c r="Z264" s="118"/>
      <c r="AA264" s="118"/>
      <c r="AB264" s="118"/>
      <c r="AC264" s="118"/>
      <c r="AD264" s="118"/>
      <c r="AE264" s="118"/>
      <c r="AF264" s="118"/>
      <c r="AG264" s="118"/>
      <c r="AH264" s="118"/>
      <c r="AI264" s="118"/>
      <c r="AJ264" s="118"/>
      <c r="AK264" s="118"/>
      <c r="AL264" s="118"/>
      <c r="AM264" s="118"/>
      <c r="AN264" s="118"/>
      <c r="AO264" s="118"/>
      <c r="AP264" s="118"/>
      <c r="AQ264" s="118"/>
      <c r="AR264" s="118"/>
      <c r="AS264" s="118"/>
      <c r="AT264" s="118"/>
      <c r="AU264" s="118"/>
      <c r="AV264" s="118"/>
      <c r="AW264" s="118"/>
      <c r="AX264" s="118"/>
      <c r="AY264" s="118"/>
      <c r="AZ264" s="118"/>
      <c r="BA264" s="118"/>
      <c r="BB264" s="118"/>
      <c r="BC264" s="118"/>
      <c r="BD264" s="138" t="str">
        <f>C263</f>
        <v>1.PP: 2,10</v>
      </c>
      <c r="BE264" s="118"/>
      <c r="BF264" s="118"/>
      <c r="BG264" s="118"/>
      <c r="BH264" s="118"/>
      <c r="BI264" s="118"/>
    </row>
    <row r="265" spans="1:104" x14ac:dyDescent="0.2">
      <c r="A265" s="129"/>
      <c r="B265" s="130"/>
      <c r="C265" s="191" t="s">
        <v>385</v>
      </c>
      <c r="D265" s="192"/>
      <c r="E265" s="133">
        <v>4.2</v>
      </c>
      <c r="F265" s="134"/>
      <c r="G265" s="135"/>
      <c r="H265" s="136"/>
      <c r="I265" s="131"/>
      <c r="J265" s="137"/>
      <c r="K265" s="131"/>
      <c r="M265" s="132" t="s">
        <v>385</v>
      </c>
      <c r="O265" s="118"/>
      <c r="Z265" s="118"/>
      <c r="AA265" s="118"/>
      <c r="AB265" s="118"/>
      <c r="AC265" s="118"/>
      <c r="AD265" s="118"/>
      <c r="AE265" s="118"/>
      <c r="AF265" s="118"/>
      <c r="AG265" s="118"/>
      <c r="AH265" s="118"/>
      <c r="AI265" s="118"/>
      <c r="AJ265" s="118"/>
      <c r="AK265" s="118"/>
      <c r="AL265" s="118"/>
      <c r="AM265" s="118"/>
      <c r="AN265" s="118"/>
      <c r="AO265" s="118"/>
      <c r="AP265" s="118"/>
      <c r="AQ265" s="118"/>
      <c r="AR265" s="118"/>
      <c r="AS265" s="118"/>
      <c r="AT265" s="118"/>
      <c r="AU265" s="118"/>
      <c r="AV265" s="118"/>
      <c r="AW265" s="118"/>
      <c r="AX265" s="118"/>
      <c r="AY265" s="118"/>
      <c r="AZ265" s="118"/>
      <c r="BA265" s="118"/>
      <c r="BB265" s="118"/>
      <c r="BC265" s="118"/>
      <c r="BD265" s="138" t="str">
        <f>C264</f>
        <v>1.NP: 0,43+1,04*2</v>
      </c>
      <c r="BE265" s="118"/>
      <c r="BF265" s="118"/>
      <c r="BG265" s="118"/>
      <c r="BH265" s="118"/>
      <c r="BI265" s="118"/>
    </row>
    <row r="266" spans="1:104" x14ac:dyDescent="0.2">
      <c r="A266" s="119">
        <v>89</v>
      </c>
      <c r="B266" s="120" t="s">
        <v>386</v>
      </c>
      <c r="C266" s="121" t="s">
        <v>387</v>
      </c>
      <c r="D266" s="122" t="s">
        <v>105</v>
      </c>
      <c r="E266" s="123">
        <v>7.4</v>
      </c>
      <c r="F266" s="124">
        <v>0</v>
      </c>
      <c r="G266" s="125">
        <f>E266*F266</f>
        <v>0</v>
      </c>
      <c r="H266" s="126">
        <v>0</v>
      </c>
      <c r="I266" s="127">
        <f>E266*H266</f>
        <v>0</v>
      </c>
      <c r="J266" s="126">
        <v>-1.188E-2</v>
      </c>
      <c r="K266" s="127">
        <f>E266*J266</f>
        <v>-8.7912000000000004E-2</v>
      </c>
      <c r="O266" s="118"/>
      <c r="Z266" s="118"/>
      <c r="AA266" s="118">
        <v>1</v>
      </c>
      <c r="AB266" s="118">
        <v>1</v>
      </c>
      <c r="AC266" s="118">
        <v>1</v>
      </c>
      <c r="AD266" s="118"/>
      <c r="AE266" s="118"/>
      <c r="AF266" s="118"/>
      <c r="AG266" s="118"/>
      <c r="AH266" s="118"/>
      <c r="AI266" s="118"/>
      <c r="AJ266" s="118"/>
      <c r="AK266" s="118"/>
      <c r="AL266" s="118"/>
      <c r="AM266" s="118"/>
      <c r="AN266" s="118"/>
      <c r="AO266" s="118"/>
      <c r="AP266" s="118"/>
      <c r="AQ266" s="118"/>
      <c r="AR266" s="118"/>
      <c r="AS266" s="118"/>
      <c r="AT266" s="118"/>
      <c r="AU266" s="118"/>
      <c r="AV266" s="118"/>
      <c r="AW266" s="118"/>
      <c r="AX266" s="118"/>
      <c r="AY266" s="118"/>
      <c r="AZ266" s="128">
        <f>G266</f>
        <v>0</v>
      </c>
      <c r="BA266" s="118"/>
      <c r="BB266" s="118"/>
      <c r="BC266" s="118"/>
      <c r="BD266" s="118"/>
      <c r="BE266" s="118"/>
      <c r="BF266" s="118"/>
      <c r="BG266" s="118"/>
      <c r="BH266" s="118"/>
      <c r="BI266" s="118"/>
      <c r="CA266" s="118">
        <v>1</v>
      </c>
      <c r="CB266" s="118">
        <v>1</v>
      </c>
      <c r="CZ266" s="81">
        <v>1</v>
      </c>
    </row>
    <row r="267" spans="1:104" x14ac:dyDescent="0.2">
      <c r="A267" s="129"/>
      <c r="B267" s="130"/>
      <c r="C267" s="191" t="s">
        <v>388</v>
      </c>
      <c r="D267" s="192"/>
      <c r="E267" s="133">
        <v>7.4</v>
      </c>
      <c r="F267" s="134"/>
      <c r="G267" s="135"/>
      <c r="H267" s="136"/>
      <c r="I267" s="131"/>
      <c r="J267" s="137"/>
      <c r="K267" s="131"/>
      <c r="M267" s="132" t="s">
        <v>388</v>
      </c>
      <c r="O267" s="118"/>
      <c r="Z267" s="118"/>
      <c r="AA267" s="118"/>
      <c r="AB267" s="118"/>
      <c r="AC267" s="118"/>
      <c r="AD267" s="118"/>
      <c r="AE267" s="118"/>
      <c r="AF267" s="118"/>
      <c r="AG267" s="118"/>
      <c r="AH267" s="118"/>
      <c r="AI267" s="118"/>
      <c r="AJ267" s="118"/>
      <c r="AK267" s="118"/>
      <c r="AL267" s="118"/>
      <c r="AM267" s="118"/>
      <c r="AN267" s="118"/>
      <c r="AO267" s="118"/>
      <c r="AP267" s="118"/>
      <c r="AQ267" s="118"/>
      <c r="AR267" s="118"/>
      <c r="AS267" s="118"/>
      <c r="AT267" s="118"/>
      <c r="AU267" s="118"/>
      <c r="AV267" s="118"/>
      <c r="AW267" s="118"/>
      <c r="AX267" s="118"/>
      <c r="AY267" s="118"/>
      <c r="AZ267" s="118"/>
      <c r="BA267" s="118"/>
      <c r="BB267" s="118"/>
      <c r="BC267" s="118"/>
      <c r="BD267" s="138" t="str">
        <f>C266</f>
        <v xml:space="preserve">Bourání parapetů plastových š. do 20 cm </v>
      </c>
      <c r="BE267" s="118"/>
      <c r="BF267" s="118"/>
      <c r="BG267" s="118"/>
      <c r="BH267" s="118"/>
      <c r="BI267" s="118"/>
    </row>
    <row r="268" spans="1:104" x14ac:dyDescent="0.2">
      <c r="A268" s="119">
        <v>90</v>
      </c>
      <c r="B268" s="120" t="s">
        <v>389</v>
      </c>
      <c r="C268" s="121" t="s">
        <v>390</v>
      </c>
      <c r="D268" s="122" t="s">
        <v>105</v>
      </c>
      <c r="E268" s="123">
        <v>10.1</v>
      </c>
      <c r="F268" s="124">
        <v>0</v>
      </c>
      <c r="G268" s="125">
        <f>E268*F268</f>
        <v>0</v>
      </c>
      <c r="H268" s="126">
        <v>0</v>
      </c>
      <c r="I268" s="127">
        <f>E268*H268</f>
        <v>0</v>
      </c>
      <c r="J268" s="126">
        <v>-1.383E-2</v>
      </c>
      <c r="K268" s="127">
        <f>E268*J268</f>
        <v>-0.139683</v>
      </c>
      <c r="O268" s="118"/>
      <c r="Z268" s="118"/>
      <c r="AA268" s="118">
        <v>1</v>
      </c>
      <c r="AB268" s="118">
        <v>1</v>
      </c>
      <c r="AC268" s="118">
        <v>1</v>
      </c>
      <c r="AD268" s="118"/>
      <c r="AE268" s="118"/>
      <c r="AF268" s="118"/>
      <c r="AG268" s="118"/>
      <c r="AH268" s="118"/>
      <c r="AI268" s="118"/>
      <c r="AJ268" s="118"/>
      <c r="AK268" s="118"/>
      <c r="AL268" s="118"/>
      <c r="AM268" s="118"/>
      <c r="AN268" s="118"/>
      <c r="AO268" s="118"/>
      <c r="AP268" s="118"/>
      <c r="AQ268" s="118"/>
      <c r="AR268" s="118"/>
      <c r="AS268" s="118"/>
      <c r="AT268" s="118"/>
      <c r="AU268" s="118"/>
      <c r="AV268" s="118"/>
      <c r="AW268" s="118"/>
      <c r="AX268" s="118"/>
      <c r="AY268" s="118"/>
      <c r="AZ268" s="128">
        <f>G268</f>
        <v>0</v>
      </c>
      <c r="BA268" s="118"/>
      <c r="BB268" s="118"/>
      <c r="BC268" s="118"/>
      <c r="BD268" s="118"/>
      <c r="BE268" s="118"/>
      <c r="BF268" s="118"/>
      <c r="BG268" s="118"/>
      <c r="BH268" s="118"/>
      <c r="BI268" s="118"/>
      <c r="CA268" s="118">
        <v>1</v>
      </c>
      <c r="CB268" s="118">
        <v>1</v>
      </c>
      <c r="CZ268" s="81">
        <v>1</v>
      </c>
    </row>
    <row r="269" spans="1:104" x14ac:dyDescent="0.2">
      <c r="A269" s="129"/>
      <c r="B269" s="130"/>
      <c r="C269" s="191" t="s">
        <v>391</v>
      </c>
      <c r="D269" s="192"/>
      <c r="E269" s="133">
        <v>4.45</v>
      </c>
      <c r="F269" s="134"/>
      <c r="G269" s="135"/>
      <c r="H269" s="136"/>
      <c r="I269" s="131"/>
      <c r="J269" s="137"/>
      <c r="K269" s="131"/>
      <c r="M269" s="132" t="s">
        <v>391</v>
      </c>
      <c r="O269" s="118"/>
      <c r="Z269" s="118"/>
      <c r="AA269" s="118"/>
      <c r="AB269" s="118"/>
      <c r="AC269" s="118"/>
      <c r="AD269" s="118"/>
      <c r="AE269" s="118"/>
      <c r="AF269" s="118"/>
      <c r="AG269" s="118"/>
      <c r="AH269" s="118"/>
      <c r="AI269" s="118"/>
      <c r="AJ269" s="118"/>
      <c r="AK269" s="118"/>
      <c r="AL269" s="118"/>
      <c r="AM269" s="118"/>
      <c r="AN269" s="118"/>
      <c r="AO269" s="118"/>
      <c r="AP269" s="118"/>
      <c r="AQ269" s="118"/>
      <c r="AR269" s="118"/>
      <c r="AS269" s="118"/>
      <c r="AT269" s="118"/>
      <c r="AU269" s="118"/>
      <c r="AV269" s="118"/>
      <c r="AW269" s="118"/>
      <c r="AX269" s="118"/>
      <c r="AY269" s="118"/>
      <c r="AZ269" s="118"/>
      <c r="BA269" s="118"/>
      <c r="BB269" s="118"/>
      <c r="BC269" s="118"/>
      <c r="BD269" s="138" t="str">
        <f>C268</f>
        <v xml:space="preserve">Bourání parapetů plastových š. do 50 cm </v>
      </c>
      <c r="BE269" s="118"/>
      <c r="BF269" s="118"/>
      <c r="BG269" s="118"/>
      <c r="BH269" s="118"/>
      <c r="BI269" s="118"/>
    </row>
    <row r="270" spans="1:104" x14ac:dyDescent="0.2">
      <c r="A270" s="129"/>
      <c r="B270" s="130"/>
      <c r="C270" s="191" t="s">
        <v>392</v>
      </c>
      <c r="D270" s="192"/>
      <c r="E270" s="133">
        <v>5.65</v>
      </c>
      <c r="F270" s="134"/>
      <c r="G270" s="135"/>
      <c r="H270" s="136"/>
      <c r="I270" s="131"/>
      <c r="J270" s="137"/>
      <c r="K270" s="131"/>
      <c r="M270" s="132" t="s">
        <v>392</v>
      </c>
      <c r="O270" s="118"/>
      <c r="Z270" s="118"/>
      <c r="AA270" s="118"/>
      <c r="AB270" s="118"/>
      <c r="AC270" s="118"/>
      <c r="AD270" s="118"/>
      <c r="AE270" s="118"/>
      <c r="AF270" s="118"/>
      <c r="AG270" s="118"/>
      <c r="AH270" s="118"/>
      <c r="AI270" s="118"/>
      <c r="AJ270" s="118"/>
      <c r="AK270" s="118"/>
      <c r="AL270" s="118"/>
      <c r="AM270" s="118"/>
      <c r="AN270" s="118"/>
      <c r="AO270" s="118"/>
      <c r="AP270" s="118"/>
      <c r="AQ270" s="118"/>
      <c r="AR270" s="118"/>
      <c r="AS270" s="118"/>
      <c r="AT270" s="118"/>
      <c r="AU270" s="118"/>
      <c r="AV270" s="118"/>
      <c r="AW270" s="118"/>
      <c r="AX270" s="118"/>
      <c r="AY270" s="118"/>
      <c r="AZ270" s="118"/>
      <c r="BA270" s="118"/>
      <c r="BB270" s="118"/>
      <c r="BC270" s="118"/>
      <c r="BD270" s="138" t="str">
        <f>C269</f>
        <v>1.PP: 1,15+1,43+1,87</v>
      </c>
      <c r="BE270" s="118"/>
      <c r="BF270" s="118"/>
      <c r="BG270" s="118"/>
      <c r="BH270" s="118"/>
      <c r="BI270" s="118"/>
    </row>
    <row r="271" spans="1:104" x14ac:dyDescent="0.2">
      <c r="A271" s="119">
        <v>91</v>
      </c>
      <c r="B271" s="120" t="s">
        <v>393</v>
      </c>
      <c r="C271" s="121" t="s">
        <v>394</v>
      </c>
      <c r="D271" s="122" t="s">
        <v>105</v>
      </c>
      <c r="E271" s="123">
        <v>36.181600000000003</v>
      </c>
      <c r="F271" s="124">
        <v>0</v>
      </c>
      <c r="G271" s="125">
        <f>E271*F271</f>
        <v>0</v>
      </c>
      <c r="H271" s="126">
        <v>0</v>
      </c>
      <c r="I271" s="127">
        <f>E271*H271</f>
        <v>0</v>
      </c>
      <c r="J271" s="126">
        <v>-3.6999999999999998E-2</v>
      </c>
      <c r="K271" s="127">
        <f>E271*J271</f>
        <v>-1.3387192000000001</v>
      </c>
      <c r="O271" s="118"/>
      <c r="Z271" s="118"/>
      <c r="AA271" s="118">
        <v>1</v>
      </c>
      <c r="AB271" s="118">
        <v>1</v>
      </c>
      <c r="AC271" s="118">
        <v>1</v>
      </c>
      <c r="AD271" s="118"/>
      <c r="AE271" s="118"/>
      <c r="AF271" s="118"/>
      <c r="AG271" s="118"/>
      <c r="AH271" s="118"/>
      <c r="AI271" s="118"/>
      <c r="AJ271" s="118"/>
      <c r="AK271" s="118"/>
      <c r="AL271" s="118"/>
      <c r="AM271" s="118"/>
      <c r="AN271" s="118"/>
      <c r="AO271" s="118"/>
      <c r="AP271" s="118"/>
      <c r="AQ271" s="118"/>
      <c r="AR271" s="118"/>
      <c r="AS271" s="118"/>
      <c r="AT271" s="118"/>
      <c r="AU271" s="118"/>
      <c r="AV271" s="118"/>
      <c r="AW271" s="118"/>
      <c r="AX271" s="118"/>
      <c r="AY271" s="118"/>
      <c r="AZ271" s="128">
        <f>G271</f>
        <v>0</v>
      </c>
      <c r="BA271" s="118"/>
      <c r="BB271" s="118"/>
      <c r="BC271" s="118"/>
      <c r="BD271" s="118"/>
      <c r="BE271" s="118"/>
      <c r="BF271" s="118"/>
      <c r="BG271" s="118"/>
      <c r="BH271" s="118"/>
      <c r="BI271" s="118"/>
      <c r="CA271" s="118">
        <v>1</v>
      </c>
      <c r="CB271" s="118">
        <v>1</v>
      </c>
      <c r="CZ271" s="81">
        <v>1</v>
      </c>
    </row>
    <row r="272" spans="1:104" x14ac:dyDescent="0.2">
      <c r="A272" s="129"/>
      <c r="B272" s="130"/>
      <c r="C272" s="191" t="s">
        <v>395</v>
      </c>
      <c r="D272" s="192"/>
      <c r="E272" s="133">
        <v>19.53</v>
      </c>
      <c r="F272" s="134"/>
      <c r="G272" s="135"/>
      <c r="H272" s="136"/>
      <c r="I272" s="131"/>
      <c r="J272" s="137"/>
      <c r="K272" s="131"/>
      <c r="M272" s="132" t="s">
        <v>395</v>
      </c>
      <c r="O272" s="118"/>
      <c r="Z272" s="118"/>
      <c r="AA272" s="118"/>
      <c r="AB272" s="118"/>
      <c r="AC272" s="118"/>
      <c r="AD272" s="118"/>
      <c r="AE272" s="118"/>
      <c r="AF272" s="118"/>
      <c r="AG272" s="118"/>
      <c r="AH272" s="118"/>
      <c r="AI272" s="118"/>
      <c r="AJ272" s="118"/>
      <c r="AK272" s="118"/>
      <c r="AL272" s="118"/>
      <c r="AM272" s="118"/>
      <c r="AN272" s="118"/>
      <c r="AO272" s="118"/>
      <c r="AP272" s="118"/>
      <c r="AQ272" s="118"/>
      <c r="AR272" s="118"/>
      <c r="AS272" s="118"/>
      <c r="AT272" s="118"/>
      <c r="AU272" s="118"/>
      <c r="AV272" s="118"/>
      <c r="AW272" s="118"/>
      <c r="AX272" s="118"/>
      <c r="AY272" s="118"/>
      <c r="AZ272" s="118"/>
      <c r="BA272" s="118"/>
      <c r="BB272" s="118"/>
      <c r="BC272" s="118"/>
      <c r="BD272" s="138" t="str">
        <f>C271</f>
        <v xml:space="preserve">Vybourání kovových zábradlí a madel </v>
      </c>
      <c r="BE272" s="118"/>
      <c r="BF272" s="118"/>
      <c r="BG272" s="118"/>
      <c r="BH272" s="118"/>
      <c r="BI272" s="118"/>
    </row>
    <row r="273" spans="1:104" x14ac:dyDescent="0.2">
      <c r="A273" s="129"/>
      <c r="B273" s="130"/>
      <c r="C273" s="191" t="s">
        <v>396</v>
      </c>
      <c r="D273" s="192"/>
      <c r="E273" s="133">
        <v>16.651599999999998</v>
      </c>
      <c r="F273" s="134"/>
      <c r="G273" s="135"/>
      <c r="H273" s="136"/>
      <c r="I273" s="131"/>
      <c r="J273" s="137"/>
      <c r="K273" s="131"/>
      <c r="M273" s="132" t="s">
        <v>396</v>
      </c>
      <c r="O273" s="118"/>
      <c r="Z273" s="118"/>
      <c r="AA273" s="118"/>
      <c r="AB273" s="118"/>
      <c r="AC273" s="118"/>
      <c r="AD273" s="118"/>
      <c r="AE273" s="118"/>
      <c r="AF273" s="118"/>
      <c r="AG273" s="118"/>
      <c r="AH273" s="118"/>
      <c r="AI273" s="118"/>
      <c r="AJ273" s="118"/>
      <c r="AK273" s="118"/>
      <c r="AL273" s="118"/>
      <c r="AM273" s="118"/>
      <c r="AN273" s="118"/>
      <c r="AO273" s="118"/>
      <c r="AP273" s="118"/>
      <c r="AQ273" s="118"/>
      <c r="AR273" s="118"/>
      <c r="AS273" s="118"/>
      <c r="AT273" s="118"/>
      <c r="AU273" s="118"/>
      <c r="AV273" s="118"/>
      <c r="AW273" s="118"/>
      <c r="AX273" s="118"/>
      <c r="AY273" s="118"/>
      <c r="AZ273" s="118"/>
      <c r="BA273" s="118"/>
      <c r="BB273" s="118"/>
      <c r="BC273" s="118"/>
      <c r="BD273" s="138" t="str">
        <f>C272</f>
        <v>1.NP m.č.2.07 zábradlí: 3,41+10,16+2,61+3,35</v>
      </c>
      <c r="BE273" s="118"/>
      <c r="BF273" s="118"/>
      <c r="BG273" s="118"/>
      <c r="BH273" s="118"/>
      <c r="BI273" s="118"/>
    </row>
    <row r="274" spans="1:104" ht="22.5" x14ac:dyDescent="0.2">
      <c r="A274" s="119">
        <v>92</v>
      </c>
      <c r="B274" s="120" t="s">
        <v>397</v>
      </c>
      <c r="C274" s="121" t="s">
        <v>398</v>
      </c>
      <c r="D274" s="122" t="s">
        <v>122</v>
      </c>
      <c r="E274" s="123">
        <v>28</v>
      </c>
      <c r="F274" s="124">
        <v>0</v>
      </c>
      <c r="G274" s="125">
        <f>E274*F274</f>
        <v>0</v>
      </c>
      <c r="H274" s="126">
        <v>0</v>
      </c>
      <c r="I274" s="127">
        <f>E274*H274</f>
        <v>0</v>
      </c>
      <c r="J274" s="126">
        <v>-8.9999999999999993E-3</v>
      </c>
      <c r="K274" s="127">
        <f>E274*J274</f>
        <v>-0.252</v>
      </c>
      <c r="O274" s="118"/>
      <c r="Z274" s="118"/>
      <c r="AA274" s="118">
        <v>1</v>
      </c>
      <c r="AB274" s="118">
        <v>1</v>
      </c>
      <c r="AC274" s="118">
        <v>1</v>
      </c>
      <c r="AD274" s="118"/>
      <c r="AE274" s="118"/>
      <c r="AF274" s="118"/>
      <c r="AG274" s="118"/>
      <c r="AH274" s="118"/>
      <c r="AI274" s="118"/>
      <c r="AJ274" s="118"/>
      <c r="AK274" s="118"/>
      <c r="AL274" s="118"/>
      <c r="AM274" s="118"/>
      <c r="AN274" s="118"/>
      <c r="AO274" s="118"/>
      <c r="AP274" s="118"/>
      <c r="AQ274" s="118"/>
      <c r="AR274" s="118"/>
      <c r="AS274" s="118"/>
      <c r="AT274" s="118"/>
      <c r="AU274" s="118"/>
      <c r="AV274" s="118"/>
      <c r="AW274" s="118"/>
      <c r="AX274" s="118"/>
      <c r="AY274" s="118"/>
      <c r="AZ274" s="128">
        <f>G274</f>
        <v>0</v>
      </c>
      <c r="BA274" s="118"/>
      <c r="BB274" s="118"/>
      <c r="BC274" s="118"/>
      <c r="BD274" s="118"/>
      <c r="BE274" s="118"/>
      <c r="BF274" s="118"/>
      <c r="BG274" s="118"/>
      <c r="BH274" s="118"/>
      <c r="BI274" s="118"/>
      <c r="CA274" s="118">
        <v>1</v>
      </c>
      <c r="CB274" s="118">
        <v>1</v>
      </c>
      <c r="CZ274" s="81">
        <v>1</v>
      </c>
    </row>
    <row r="275" spans="1:104" x14ac:dyDescent="0.2">
      <c r="A275" s="129"/>
      <c r="B275" s="130"/>
      <c r="C275" s="191" t="s">
        <v>399</v>
      </c>
      <c r="D275" s="192"/>
      <c r="E275" s="133">
        <v>28</v>
      </c>
      <c r="F275" s="134"/>
      <c r="G275" s="135"/>
      <c r="H275" s="136"/>
      <c r="I275" s="131"/>
      <c r="J275" s="137"/>
      <c r="K275" s="131"/>
      <c r="M275" s="132" t="s">
        <v>399</v>
      </c>
      <c r="O275" s="118"/>
      <c r="Z275" s="118"/>
      <c r="AA275" s="118"/>
      <c r="AB275" s="118"/>
      <c r="AC275" s="118"/>
      <c r="AD275" s="118"/>
      <c r="AE275" s="118"/>
      <c r="AF275" s="118"/>
      <c r="AG275" s="118"/>
      <c r="AH275" s="118"/>
      <c r="AI275" s="118"/>
      <c r="AJ275" s="118"/>
      <c r="AK275" s="118"/>
      <c r="AL275" s="118"/>
      <c r="AM275" s="118"/>
      <c r="AN275" s="118"/>
      <c r="AO275" s="118"/>
      <c r="AP275" s="118"/>
      <c r="AQ275" s="118"/>
      <c r="AR275" s="118"/>
      <c r="AS275" s="118"/>
      <c r="AT275" s="118"/>
      <c r="AU275" s="118"/>
      <c r="AV275" s="118"/>
      <c r="AW275" s="118"/>
      <c r="AX275" s="118"/>
      <c r="AY275" s="118"/>
      <c r="AZ275" s="118"/>
      <c r="BA275" s="118"/>
      <c r="BB275" s="118"/>
      <c r="BC275" s="118"/>
      <c r="BD275" s="138" t="str">
        <f>C274</f>
        <v xml:space="preserve">Vybourání kov. komín. dvířek pl. 0,3 m2 ze zdi cih </v>
      </c>
      <c r="BE275" s="118"/>
      <c r="BF275" s="118"/>
      <c r="BG275" s="118"/>
      <c r="BH275" s="118"/>
      <c r="BI275" s="118"/>
    </row>
    <row r="276" spans="1:104" ht="22.5" x14ac:dyDescent="0.2">
      <c r="A276" s="119">
        <v>93</v>
      </c>
      <c r="B276" s="120" t="s">
        <v>400</v>
      </c>
      <c r="C276" s="121" t="s">
        <v>401</v>
      </c>
      <c r="D276" s="122" t="s">
        <v>122</v>
      </c>
      <c r="E276" s="123">
        <v>10</v>
      </c>
      <c r="F276" s="124">
        <v>0</v>
      </c>
      <c r="G276" s="125">
        <f>E276*F276</f>
        <v>0</v>
      </c>
      <c r="H276" s="126">
        <v>0</v>
      </c>
      <c r="I276" s="127">
        <f>E276*H276</f>
        <v>0</v>
      </c>
      <c r="J276" s="126">
        <v>-8.9999999999999993E-3</v>
      </c>
      <c r="K276" s="127">
        <f>E276*J276</f>
        <v>-0.09</v>
      </c>
      <c r="O276" s="118"/>
      <c r="Z276" s="118"/>
      <c r="AA276" s="118">
        <v>1</v>
      </c>
      <c r="AB276" s="118">
        <v>1</v>
      </c>
      <c r="AC276" s="118">
        <v>1</v>
      </c>
      <c r="AD276" s="118"/>
      <c r="AE276" s="118"/>
      <c r="AF276" s="118"/>
      <c r="AG276" s="118"/>
      <c r="AH276" s="118"/>
      <c r="AI276" s="118"/>
      <c r="AJ276" s="118"/>
      <c r="AK276" s="118"/>
      <c r="AL276" s="118"/>
      <c r="AM276" s="118"/>
      <c r="AN276" s="118"/>
      <c r="AO276" s="118"/>
      <c r="AP276" s="118"/>
      <c r="AQ276" s="118"/>
      <c r="AR276" s="118"/>
      <c r="AS276" s="118"/>
      <c r="AT276" s="118"/>
      <c r="AU276" s="118"/>
      <c r="AV276" s="118"/>
      <c r="AW276" s="118"/>
      <c r="AX276" s="118"/>
      <c r="AY276" s="118"/>
      <c r="AZ276" s="128">
        <f>G276</f>
        <v>0</v>
      </c>
      <c r="BA276" s="118"/>
      <c r="BB276" s="118"/>
      <c r="BC276" s="118"/>
      <c r="BD276" s="118"/>
      <c r="BE276" s="118"/>
      <c r="BF276" s="118"/>
      <c r="BG276" s="118"/>
      <c r="BH276" s="118"/>
      <c r="BI276" s="118"/>
      <c r="CA276" s="118">
        <v>1</v>
      </c>
      <c r="CB276" s="118">
        <v>1</v>
      </c>
      <c r="CZ276" s="81">
        <v>1</v>
      </c>
    </row>
    <row r="277" spans="1:104" x14ac:dyDescent="0.2">
      <c r="A277" s="129"/>
      <c r="B277" s="130"/>
      <c r="C277" s="191" t="s">
        <v>402</v>
      </c>
      <c r="D277" s="192"/>
      <c r="E277" s="133">
        <v>10</v>
      </c>
      <c r="F277" s="134"/>
      <c r="G277" s="135"/>
      <c r="H277" s="136"/>
      <c r="I277" s="131"/>
      <c r="J277" s="137"/>
      <c r="K277" s="131"/>
      <c r="M277" s="132" t="s">
        <v>402</v>
      </c>
      <c r="O277" s="118"/>
      <c r="Z277" s="118"/>
      <c r="AA277" s="118"/>
      <c r="AB277" s="118"/>
      <c r="AC277" s="118"/>
      <c r="AD277" s="118"/>
      <c r="AE277" s="118"/>
      <c r="AF277" s="118"/>
      <c r="AG277" s="118"/>
      <c r="AH277" s="118"/>
      <c r="AI277" s="118"/>
      <c r="AJ277" s="118"/>
      <c r="AK277" s="118"/>
      <c r="AL277" s="118"/>
      <c r="AM277" s="118"/>
      <c r="AN277" s="118"/>
      <c r="AO277" s="118"/>
      <c r="AP277" s="118"/>
      <c r="AQ277" s="118"/>
      <c r="AR277" s="118"/>
      <c r="AS277" s="118"/>
      <c r="AT277" s="118"/>
      <c r="AU277" s="118"/>
      <c r="AV277" s="118"/>
      <c r="AW277" s="118"/>
      <c r="AX277" s="118"/>
      <c r="AY277" s="118"/>
      <c r="AZ277" s="118"/>
      <c r="BA277" s="118"/>
      <c r="BB277" s="118"/>
      <c r="BC277" s="118"/>
      <c r="BD277" s="138" t="str">
        <f>C276</f>
        <v xml:space="preserve">Vybourání škrabáků,konzol apod.ze zdiva cihelného </v>
      </c>
      <c r="BE277" s="118"/>
      <c r="BF277" s="118"/>
      <c r="BG277" s="118"/>
      <c r="BH277" s="118"/>
      <c r="BI277" s="118"/>
    </row>
    <row r="278" spans="1:104" x14ac:dyDescent="0.2">
      <c r="A278" s="119">
        <v>94</v>
      </c>
      <c r="B278" s="120" t="s">
        <v>403</v>
      </c>
      <c r="C278" s="121" t="s">
        <v>404</v>
      </c>
      <c r="D278" s="122" t="s">
        <v>49</v>
      </c>
      <c r="E278" s="123">
        <v>18.4998</v>
      </c>
      <c r="F278" s="124">
        <v>0</v>
      </c>
      <c r="G278" s="125">
        <f>E278*F278</f>
        <v>0</v>
      </c>
      <c r="H278" s="126">
        <v>0</v>
      </c>
      <c r="I278" s="127">
        <f>E278*H278</f>
        <v>0</v>
      </c>
      <c r="J278" s="126">
        <v>-1.2030000000000001E-2</v>
      </c>
      <c r="K278" s="127">
        <f>E278*J278</f>
        <v>-0.22255259400000002</v>
      </c>
      <c r="O278" s="118"/>
      <c r="Z278" s="118"/>
      <c r="AA278" s="118">
        <v>1</v>
      </c>
      <c r="AB278" s="118">
        <v>1</v>
      </c>
      <c r="AC278" s="118">
        <v>1</v>
      </c>
      <c r="AD278" s="118"/>
      <c r="AE278" s="118"/>
      <c r="AF278" s="118"/>
      <c r="AG278" s="118"/>
      <c r="AH278" s="118"/>
      <c r="AI278" s="118"/>
      <c r="AJ278" s="118"/>
      <c r="AK278" s="118"/>
      <c r="AL278" s="118"/>
      <c r="AM278" s="118"/>
      <c r="AN278" s="118"/>
      <c r="AO278" s="118"/>
      <c r="AP278" s="118"/>
      <c r="AQ278" s="118"/>
      <c r="AR278" s="118"/>
      <c r="AS278" s="118"/>
      <c r="AT278" s="118"/>
      <c r="AU278" s="118"/>
      <c r="AV278" s="118"/>
      <c r="AW278" s="118"/>
      <c r="AX278" s="118"/>
      <c r="AY278" s="118"/>
      <c r="AZ278" s="128">
        <f>G278</f>
        <v>0</v>
      </c>
      <c r="BA278" s="118"/>
      <c r="BB278" s="118"/>
      <c r="BC278" s="118"/>
      <c r="BD278" s="118"/>
      <c r="BE278" s="118"/>
      <c r="BF278" s="118"/>
      <c r="BG278" s="118"/>
      <c r="BH278" s="118"/>
      <c r="BI278" s="118"/>
      <c r="CA278" s="118">
        <v>1</v>
      </c>
      <c r="CB278" s="118">
        <v>1</v>
      </c>
      <c r="CZ278" s="81">
        <v>1</v>
      </c>
    </row>
    <row r="279" spans="1:104" x14ac:dyDescent="0.2">
      <c r="A279" s="129"/>
      <c r="B279" s="130"/>
      <c r="C279" s="191" t="s">
        <v>405</v>
      </c>
      <c r="D279" s="192"/>
      <c r="E279" s="133">
        <v>4.5747</v>
      </c>
      <c r="F279" s="134"/>
      <c r="G279" s="135"/>
      <c r="H279" s="136"/>
      <c r="I279" s="131"/>
      <c r="J279" s="137"/>
      <c r="K279" s="131"/>
      <c r="M279" s="132" t="s">
        <v>405</v>
      </c>
      <c r="O279" s="118"/>
      <c r="Z279" s="118"/>
      <c r="AA279" s="118"/>
      <c r="AB279" s="118"/>
      <c r="AC279" s="118"/>
      <c r="AD279" s="118"/>
      <c r="AE279" s="118"/>
      <c r="AF279" s="118"/>
      <c r="AG279" s="118"/>
      <c r="AH279" s="118"/>
      <c r="AI279" s="118"/>
      <c r="AJ279" s="118"/>
      <c r="AK279" s="118"/>
      <c r="AL279" s="118"/>
      <c r="AM279" s="118"/>
      <c r="AN279" s="118"/>
      <c r="AO279" s="118"/>
      <c r="AP279" s="118"/>
      <c r="AQ279" s="118"/>
      <c r="AR279" s="118"/>
      <c r="AS279" s="118"/>
      <c r="AT279" s="118"/>
      <c r="AU279" s="118"/>
      <c r="AV279" s="118"/>
      <c r="AW279" s="118"/>
      <c r="AX279" s="118"/>
      <c r="AY279" s="118"/>
      <c r="AZ279" s="118"/>
      <c r="BA279" s="118"/>
      <c r="BB279" s="118"/>
      <c r="BC279" s="118"/>
      <c r="BD279" s="138" t="str">
        <f>C278</f>
        <v xml:space="preserve">Odstranění KZS EPS F tl. 50 mm s omítkou </v>
      </c>
      <c r="BE279" s="118"/>
      <c r="BF279" s="118"/>
      <c r="BG279" s="118"/>
      <c r="BH279" s="118"/>
      <c r="BI279" s="118"/>
    </row>
    <row r="280" spans="1:104" x14ac:dyDescent="0.2">
      <c r="A280" s="129"/>
      <c r="B280" s="130"/>
      <c r="C280" s="191" t="s">
        <v>406</v>
      </c>
      <c r="D280" s="192"/>
      <c r="E280" s="133">
        <v>4.8025000000000002</v>
      </c>
      <c r="F280" s="134"/>
      <c r="G280" s="135"/>
      <c r="H280" s="136"/>
      <c r="I280" s="131"/>
      <c r="J280" s="137"/>
      <c r="K280" s="131"/>
      <c r="M280" s="132" t="s">
        <v>406</v>
      </c>
      <c r="O280" s="118"/>
      <c r="Z280" s="118"/>
      <c r="AA280" s="118"/>
      <c r="AB280" s="118"/>
      <c r="AC280" s="118"/>
      <c r="AD280" s="118"/>
      <c r="AE280" s="118"/>
      <c r="AF280" s="118"/>
      <c r="AG280" s="118"/>
      <c r="AH280" s="118"/>
      <c r="AI280" s="118"/>
      <c r="AJ280" s="118"/>
      <c r="AK280" s="118"/>
      <c r="AL280" s="118"/>
      <c r="AM280" s="118"/>
      <c r="AN280" s="118"/>
      <c r="AO280" s="118"/>
      <c r="AP280" s="118"/>
      <c r="AQ280" s="118"/>
      <c r="AR280" s="118"/>
      <c r="AS280" s="118"/>
      <c r="AT280" s="118"/>
      <c r="AU280" s="118"/>
      <c r="AV280" s="118"/>
      <c r="AW280" s="118"/>
      <c r="AX280" s="118"/>
      <c r="AY280" s="118"/>
      <c r="AZ280" s="118"/>
      <c r="BA280" s="118"/>
      <c r="BB280" s="118"/>
      <c r="BC280" s="118"/>
      <c r="BD280" s="138" t="str">
        <f>C279</f>
        <v>2.NP m.č.5.01: 2,68*2,915-1,75*1,85</v>
      </c>
      <c r="BE280" s="118"/>
      <c r="BF280" s="118"/>
      <c r="BG280" s="118"/>
      <c r="BH280" s="118"/>
      <c r="BI280" s="118"/>
    </row>
    <row r="281" spans="1:104" x14ac:dyDescent="0.2">
      <c r="A281" s="129"/>
      <c r="B281" s="130"/>
      <c r="C281" s="191" t="s">
        <v>407</v>
      </c>
      <c r="D281" s="192"/>
      <c r="E281" s="133">
        <v>4.5880999999999998</v>
      </c>
      <c r="F281" s="134"/>
      <c r="G281" s="135"/>
      <c r="H281" s="136"/>
      <c r="I281" s="131"/>
      <c r="J281" s="137"/>
      <c r="K281" s="131"/>
      <c r="M281" s="132" t="s">
        <v>407</v>
      </c>
      <c r="O281" s="118"/>
      <c r="Z281" s="118"/>
      <c r="AA281" s="118"/>
      <c r="AB281" s="118"/>
      <c r="AC281" s="118"/>
      <c r="AD281" s="118"/>
      <c r="AE281" s="118"/>
      <c r="AF281" s="118"/>
      <c r="AG281" s="118"/>
      <c r="AH281" s="118"/>
      <c r="AI281" s="118"/>
      <c r="AJ281" s="118"/>
      <c r="AK281" s="118"/>
      <c r="AL281" s="118"/>
      <c r="AM281" s="118"/>
      <c r="AN281" s="118"/>
      <c r="AO281" s="118"/>
      <c r="AP281" s="118"/>
      <c r="AQ281" s="118"/>
      <c r="AR281" s="118"/>
      <c r="AS281" s="118"/>
      <c r="AT281" s="118"/>
      <c r="AU281" s="118"/>
      <c r="AV281" s="118"/>
      <c r="AW281" s="118"/>
      <c r="AX281" s="118"/>
      <c r="AY281" s="118"/>
      <c r="AZ281" s="118"/>
      <c r="BA281" s="118"/>
      <c r="BB281" s="118"/>
      <c r="BC281" s="118"/>
      <c r="BD281" s="138" t="str">
        <f>C280</f>
        <v>2.NP m.č.5.02: 2,68*3,000-1,75*1,85</v>
      </c>
      <c r="BE281" s="118"/>
      <c r="BF281" s="118"/>
      <c r="BG281" s="118"/>
      <c r="BH281" s="118"/>
      <c r="BI281" s="118"/>
    </row>
    <row r="282" spans="1:104" x14ac:dyDescent="0.2">
      <c r="A282" s="129"/>
      <c r="B282" s="130"/>
      <c r="C282" s="191" t="s">
        <v>408</v>
      </c>
      <c r="D282" s="192"/>
      <c r="E282" s="133">
        <v>4.5345000000000004</v>
      </c>
      <c r="F282" s="134"/>
      <c r="G282" s="135"/>
      <c r="H282" s="136"/>
      <c r="I282" s="131"/>
      <c r="J282" s="137"/>
      <c r="K282" s="131"/>
      <c r="M282" s="132" t="s">
        <v>408</v>
      </c>
      <c r="O282" s="118"/>
      <c r="Z282" s="118"/>
      <c r="AA282" s="118"/>
      <c r="AB282" s="118"/>
      <c r="AC282" s="118"/>
      <c r="AD282" s="118"/>
      <c r="AE282" s="118"/>
      <c r="AF282" s="118"/>
      <c r="AG282" s="118"/>
      <c r="AH282" s="118"/>
      <c r="AI282" s="118"/>
      <c r="AJ282" s="118"/>
      <c r="AK282" s="118"/>
      <c r="AL282" s="118"/>
      <c r="AM282" s="118"/>
      <c r="AN282" s="118"/>
      <c r="AO282" s="118"/>
      <c r="AP282" s="118"/>
      <c r="AQ282" s="118"/>
      <c r="AR282" s="118"/>
      <c r="AS282" s="118"/>
      <c r="AT282" s="118"/>
      <c r="AU282" s="118"/>
      <c r="AV282" s="118"/>
      <c r="AW282" s="118"/>
      <c r="AX282" s="118"/>
      <c r="AY282" s="118"/>
      <c r="AZ282" s="118"/>
      <c r="BA282" s="118"/>
      <c r="BB282" s="118"/>
      <c r="BC282" s="118"/>
      <c r="BD282" s="138" t="str">
        <f>C281</f>
        <v>2.NP m.č.5.03: 2,68*2,920-1,75*1,85</v>
      </c>
      <c r="BE282" s="118"/>
      <c r="BF282" s="118"/>
      <c r="BG282" s="118"/>
      <c r="BH282" s="118"/>
      <c r="BI282" s="118"/>
    </row>
    <row r="283" spans="1:104" x14ac:dyDescent="0.2">
      <c r="A283" s="119">
        <v>95</v>
      </c>
      <c r="B283" s="120" t="s">
        <v>409</v>
      </c>
      <c r="C283" s="121" t="s">
        <v>410</v>
      </c>
      <c r="D283" s="122" t="s">
        <v>49</v>
      </c>
      <c r="E283" s="123">
        <v>3.83</v>
      </c>
      <c r="F283" s="124">
        <v>0</v>
      </c>
      <c r="G283" s="125">
        <f>E283*F283</f>
        <v>0</v>
      </c>
      <c r="H283" s="126">
        <v>0</v>
      </c>
      <c r="I283" s="127">
        <f>E283*H283</f>
        <v>0</v>
      </c>
      <c r="J283" s="126">
        <v>-1.2930000000000001E-2</v>
      </c>
      <c r="K283" s="127">
        <f>E283*J283</f>
        <v>-4.9521900000000001E-2</v>
      </c>
      <c r="O283" s="118"/>
      <c r="Z283" s="118"/>
      <c r="AA283" s="118">
        <v>1</v>
      </c>
      <c r="AB283" s="118">
        <v>1</v>
      </c>
      <c r="AC283" s="118">
        <v>1</v>
      </c>
      <c r="AD283" s="118"/>
      <c r="AE283" s="118"/>
      <c r="AF283" s="118"/>
      <c r="AG283" s="118"/>
      <c r="AH283" s="118"/>
      <c r="AI283" s="118"/>
      <c r="AJ283" s="118"/>
      <c r="AK283" s="118"/>
      <c r="AL283" s="118"/>
      <c r="AM283" s="118"/>
      <c r="AN283" s="118"/>
      <c r="AO283" s="118"/>
      <c r="AP283" s="118"/>
      <c r="AQ283" s="118"/>
      <c r="AR283" s="118"/>
      <c r="AS283" s="118"/>
      <c r="AT283" s="118"/>
      <c r="AU283" s="118"/>
      <c r="AV283" s="118"/>
      <c r="AW283" s="118"/>
      <c r="AX283" s="118"/>
      <c r="AY283" s="118"/>
      <c r="AZ283" s="128">
        <f>G283</f>
        <v>0</v>
      </c>
      <c r="BA283" s="118"/>
      <c r="BB283" s="118"/>
      <c r="BC283" s="118"/>
      <c r="BD283" s="118"/>
      <c r="BE283" s="118"/>
      <c r="BF283" s="118"/>
      <c r="BG283" s="118"/>
      <c r="BH283" s="118"/>
      <c r="BI283" s="118"/>
      <c r="CA283" s="118">
        <v>1</v>
      </c>
      <c r="CB283" s="118">
        <v>1</v>
      </c>
      <c r="CZ283" s="81">
        <v>1</v>
      </c>
    </row>
    <row r="284" spans="1:104" x14ac:dyDescent="0.2">
      <c r="A284" s="129"/>
      <c r="B284" s="130"/>
      <c r="C284" s="191" t="s">
        <v>411</v>
      </c>
      <c r="D284" s="192"/>
      <c r="E284" s="133">
        <v>3.83</v>
      </c>
      <c r="F284" s="134"/>
      <c r="G284" s="135"/>
      <c r="H284" s="136"/>
      <c r="I284" s="131"/>
      <c r="J284" s="137"/>
      <c r="K284" s="131"/>
      <c r="M284" s="132" t="s">
        <v>411</v>
      </c>
      <c r="O284" s="118"/>
      <c r="Z284" s="118"/>
      <c r="AA284" s="118"/>
      <c r="AB284" s="118"/>
      <c r="AC284" s="118"/>
      <c r="AD284" s="118"/>
      <c r="AE284" s="118"/>
      <c r="AF284" s="118"/>
      <c r="AG284" s="118"/>
      <c r="AH284" s="118"/>
      <c r="AI284" s="118"/>
      <c r="AJ284" s="118"/>
      <c r="AK284" s="118"/>
      <c r="AL284" s="118"/>
      <c r="AM284" s="118"/>
      <c r="AN284" s="118"/>
      <c r="AO284" s="118"/>
      <c r="AP284" s="118"/>
      <c r="AQ284" s="118"/>
      <c r="AR284" s="118"/>
      <c r="AS284" s="118"/>
      <c r="AT284" s="118"/>
      <c r="AU284" s="118"/>
      <c r="AV284" s="118"/>
      <c r="AW284" s="118"/>
      <c r="AX284" s="118"/>
      <c r="AY284" s="118"/>
      <c r="AZ284" s="118"/>
      <c r="BA284" s="118"/>
      <c r="BB284" s="118"/>
      <c r="BC284" s="118"/>
      <c r="BD284" s="138" t="str">
        <f>C283</f>
        <v xml:space="preserve">Odstranění KZS EPS F tl. 100 mm s omítkou </v>
      </c>
      <c r="BE284" s="118"/>
      <c r="BF284" s="118"/>
      <c r="BG284" s="118"/>
      <c r="BH284" s="118"/>
      <c r="BI284" s="118"/>
    </row>
    <row r="285" spans="1:104" x14ac:dyDescent="0.2">
      <c r="A285" s="119">
        <v>96</v>
      </c>
      <c r="B285" s="120" t="s">
        <v>412</v>
      </c>
      <c r="C285" s="121" t="s">
        <v>413</v>
      </c>
      <c r="D285" s="122" t="s">
        <v>49</v>
      </c>
      <c r="E285" s="123">
        <v>21.11</v>
      </c>
      <c r="F285" s="124">
        <v>0</v>
      </c>
      <c r="G285" s="125">
        <f>E285*F285</f>
        <v>0</v>
      </c>
      <c r="H285" s="126">
        <v>0</v>
      </c>
      <c r="I285" s="127">
        <f>E285*H285</f>
        <v>0</v>
      </c>
      <c r="J285" s="126">
        <v>-1.039E-2</v>
      </c>
      <c r="K285" s="127">
        <f>E285*J285</f>
        <v>-0.2193329</v>
      </c>
      <c r="O285" s="118"/>
      <c r="Z285" s="118"/>
      <c r="AA285" s="118">
        <v>1</v>
      </c>
      <c r="AB285" s="118">
        <v>1</v>
      </c>
      <c r="AC285" s="118">
        <v>1</v>
      </c>
      <c r="AD285" s="118"/>
      <c r="AE285" s="118"/>
      <c r="AF285" s="118"/>
      <c r="AG285" s="118"/>
      <c r="AH285" s="118"/>
      <c r="AI285" s="118"/>
      <c r="AJ285" s="118"/>
      <c r="AK285" s="118"/>
      <c r="AL285" s="118"/>
      <c r="AM285" s="118"/>
      <c r="AN285" s="118"/>
      <c r="AO285" s="118"/>
      <c r="AP285" s="118"/>
      <c r="AQ285" s="118"/>
      <c r="AR285" s="118"/>
      <c r="AS285" s="118"/>
      <c r="AT285" s="118"/>
      <c r="AU285" s="118"/>
      <c r="AV285" s="118"/>
      <c r="AW285" s="118"/>
      <c r="AX285" s="118"/>
      <c r="AY285" s="118"/>
      <c r="AZ285" s="128">
        <f>G285</f>
        <v>0</v>
      </c>
      <c r="BA285" s="118"/>
      <c r="BB285" s="118"/>
      <c r="BC285" s="118"/>
      <c r="BD285" s="118"/>
      <c r="BE285" s="118"/>
      <c r="BF285" s="118"/>
      <c r="BG285" s="118"/>
      <c r="BH285" s="118"/>
      <c r="BI285" s="118"/>
      <c r="CA285" s="118">
        <v>1</v>
      </c>
      <c r="CB285" s="118">
        <v>1</v>
      </c>
      <c r="CZ285" s="81">
        <v>1</v>
      </c>
    </row>
    <row r="286" spans="1:104" x14ac:dyDescent="0.2">
      <c r="A286" s="129"/>
      <c r="B286" s="130"/>
      <c r="C286" s="193" t="s">
        <v>414</v>
      </c>
      <c r="D286" s="194"/>
      <c r="E286" s="194"/>
      <c r="F286" s="194"/>
      <c r="G286" s="195"/>
      <c r="I286" s="131"/>
      <c r="K286" s="131"/>
      <c r="L286" s="132" t="s">
        <v>414</v>
      </c>
      <c r="O286" s="118"/>
      <c r="Z286" s="118"/>
      <c r="AA286" s="118"/>
      <c r="AB286" s="118"/>
      <c r="AC286" s="118"/>
      <c r="AD286" s="118"/>
      <c r="AE286" s="118"/>
      <c r="AF286" s="118"/>
      <c r="AG286" s="118"/>
      <c r="AH286" s="118"/>
      <c r="AI286" s="118"/>
      <c r="AJ286" s="118"/>
      <c r="AK286" s="118"/>
      <c r="AL286" s="118"/>
      <c r="AM286" s="118"/>
      <c r="AN286" s="118"/>
      <c r="AO286" s="118"/>
      <c r="AP286" s="118"/>
      <c r="AQ286" s="118"/>
      <c r="AR286" s="118"/>
      <c r="AS286" s="118"/>
      <c r="AT286" s="118"/>
      <c r="AU286" s="118"/>
      <c r="AV286" s="118"/>
      <c r="AW286" s="118"/>
      <c r="AX286" s="118"/>
      <c r="AY286" s="118"/>
      <c r="AZ286" s="118"/>
      <c r="BA286" s="118"/>
      <c r="BB286" s="118"/>
      <c r="BC286" s="118"/>
      <c r="BD286" s="118"/>
      <c r="BE286" s="118"/>
      <c r="BF286" s="118"/>
      <c r="BG286" s="118"/>
      <c r="BH286" s="118"/>
      <c r="BI286" s="118"/>
    </row>
    <row r="287" spans="1:104" x14ac:dyDescent="0.2">
      <c r="A287" s="129"/>
      <c r="B287" s="130"/>
      <c r="C287" s="191" t="s">
        <v>415</v>
      </c>
      <c r="D287" s="192"/>
      <c r="E287" s="133">
        <v>21.11</v>
      </c>
      <c r="F287" s="134"/>
      <c r="G287" s="135"/>
      <c r="H287" s="136"/>
      <c r="I287" s="131"/>
      <c r="J287" s="137"/>
      <c r="K287" s="131"/>
      <c r="M287" s="132" t="s">
        <v>415</v>
      </c>
      <c r="O287" s="118"/>
      <c r="Z287" s="118"/>
      <c r="AA287" s="118"/>
      <c r="AB287" s="118"/>
      <c r="AC287" s="118"/>
      <c r="AD287" s="118"/>
      <c r="AE287" s="118"/>
      <c r="AF287" s="118"/>
      <c r="AG287" s="118"/>
      <c r="AH287" s="118"/>
      <c r="AI287" s="118"/>
      <c r="AJ287" s="118"/>
      <c r="AK287" s="118"/>
      <c r="AL287" s="118"/>
      <c r="AM287" s="118"/>
      <c r="AN287" s="118"/>
      <c r="AO287" s="118"/>
      <c r="AP287" s="118"/>
      <c r="AQ287" s="118"/>
      <c r="AR287" s="118"/>
      <c r="AS287" s="118"/>
      <c r="AT287" s="118"/>
      <c r="AU287" s="118"/>
      <c r="AV287" s="118"/>
      <c r="AW287" s="118"/>
      <c r="AX287" s="118"/>
      <c r="AY287" s="118"/>
      <c r="AZ287" s="118"/>
      <c r="BA287" s="118"/>
      <c r="BB287" s="118"/>
      <c r="BC287" s="118"/>
      <c r="BD287" s="138" t="str">
        <f>C286</f>
        <v>Kontaktní zateplení tl.cca 150mm.</v>
      </c>
      <c r="BE287" s="118"/>
      <c r="BF287" s="118"/>
      <c r="BG287" s="118"/>
      <c r="BH287" s="118"/>
      <c r="BI287" s="118"/>
    </row>
    <row r="288" spans="1:104" x14ac:dyDescent="0.2">
      <c r="A288" s="119">
        <v>97</v>
      </c>
      <c r="B288" s="120" t="s">
        <v>416</v>
      </c>
      <c r="C288" s="121" t="s">
        <v>417</v>
      </c>
      <c r="D288" s="122" t="s">
        <v>49</v>
      </c>
      <c r="E288" s="123">
        <v>6.5250000000000004</v>
      </c>
      <c r="F288" s="124">
        <v>0</v>
      </c>
      <c r="G288" s="125">
        <f>E288*F288</f>
        <v>0</v>
      </c>
      <c r="H288" s="126">
        <v>0</v>
      </c>
      <c r="I288" s="127">
        <f>E288*H288</f>
        <v>0</v>
      </c>
      <c r="J288" s="126">
        <v>-6.8000000000000005E-2</v>
      </c>
      <c r="K288" s="127">
        <f>E288*J288</f>
        <v>-0.44370000000000004</v>
      </c>
      <c r="O288" s="118"/>
      <c r="Z288" s="118"/>
      <c r="AA288" s="118">
        <v>1</v>
      </c>
      <c r="AB288" s="118">
        <v>1</v>
      </c>
      <c r="AC288" s="118">
        <v>1</v>
      </c>
      <c r="AD288" s="118"/>
      <c r="AE288" s="118"/>
      <c r="AF288" s="118"/>
      <c r="AG288" s="118"/>
      <c r="AH288" s="118"/>
      <c r="AI288" s="118"/>
      <c r="AJ288" s="118"/>
      <c r="AK288" s="118"/>
      <c r="AL288" s="118"/>
      <c r="AM288" s="118"/>
      <c r="AN288" s="118"/>
      <c r="AO288" s="118"/>
      <c r="AP288" s="118"/>
      <c r="AQ288" s="118"/>
      <c r="AR288" s="118"/>
      <c r="AS288" s="118"/>
      <c r="AT288" s="118"/>
      <c r="AU288" s="118"/>
      <c r="AV288" s="118"/>
      <c r="AW288" s="118"/>
      <c r="AX288" s="118"/>
      <c r="AY288" s="118"/>
      <c r="AZ288" s="128">
        <f>G288</f>
        <v>0</v>
      </c>
      <c r="BA288" s="118"/>
      <c r="BB288" s="118"/>
      <c r="BC288" s="118"/>
      <c r="BD288" s="118"/>
      <c r="BE288" s="118"/>
      <c r="BF288" s="118"/>
      <c r="BG288" s="118"/>
      <c r="BH288" s="118"/>
      <c r="BI288" s="118"/>
      <c r="CA288" s="118">
        <v>1</v>
      </c>
      <c r="CB288" s="118">
        <v>1</v>
      </c>
      <c r="CZ288" s="81">
        <v>1</v>
      </c>
    </row>
    <row r="289" spans="1:104" x14ac:dyDescent="0.2">
      <c r="A289" s="129"/>
      <c r="B289" s="130"/>
      <c r="C289" s="193" t="s">
        <v>418</v>
      </c>
      <c r="D289" s="194"/>
      <c r="E289" s="194"/>
      <c r="F289" s="194"/>
      <c r="G289" s="195"/>
      <c r="I289" s="131"/>
      <c r="K289" s="131"/>
      <c r="L289" s="132" t="s">
        <v>418</v>
      </c>
      <c r="O289" s="118"/>
      <c r="Z289" s="118"/>
      <c r="AA289" s="118"/>
      <c r="AB289" s="118"/>
      <c r="AC289" s="118"/>
      <c r="AD289" s="118"/>
      <c r="AE289" s="118"/>
      <c r="AF289" s="118"/>
      <c r="AG289" s="118"/>
      <c r="AH289" s="118"/>
      <c r="AI289" s="118"/>
      <c r="AJ289" s="118"/>
      <c r="AK289" s="118"/>
      <c r="AL289" s="118"/>
      <c r="AM289" s="118"/>
      <c r="AN289" s="118"/>
      <c r="AO289" s="118"/>
      <c r="AP289" s="118"/>
      <c r="AQ289" s="118"/>
      <c r="AR289" s="118"/>
      <c r="AS289" s="118"/>
      <c r="AT289" s="118"/>
      <c r="AU289" s="118"/>
      <c r="AV289" s="118"/>
      <c r="AW289" s="118"/>
      <c r="AX289" s="118"/>
      <c r="AY289" s="118"/>
      <c r="AZ289" s="118"/>
      <c r="BA289" s="118"/>
      <c r="BB289" s="118"/>
      <c r="BC289" s="118"/>
      <c r="BD289" s="118"/>
      <c r="BE289" s="118"/>
      <c r="BF289" s="118"/>
      <c r="BG289" s="118"/>
      <c r="BH289" s="118"/>
      <c r="BI289" s="118"/>
    </row>
    <row r="290" spans="1:104" x14ac:dyDescent="0.2">
      <c r="A290" s="129"/>
      <c r="B290" s="130"/>
      <c r="C290" s="191" t="s">
        <v>419</v>
      </c>
      <c r="D290" s="192"/>
      <c r="E290" s="133">
        <v>6.5250000000000004</v>
      </c>
      <c r="F290" s="134"/>
      <c r="G290" s="135"/>
      <c r="H290" s="136"/>
      <c r="I290" s="131"/>
      <c r="J290" s="137"/>
      <c r="K290" s="131"/>
      <c r="M290" s="132" t="s">
        <v>419</v>
      </c>
      <c r="O290" s="118"/>
      <c r="Z290" s="118"/>
      <c r="AA290" s="118"/>
      <c r="AB290" s="118"/>
      <c r="AC290" s="118"/>
      <c r="AD290" s="118"/>
      <c r="AE290" s="118"/>
      <c r="AF290" s="118"/>
      <c r="AG290" s="118"/>
      <c r="AH290" s="118"/>
      <c r="AI290" s="118"/>
      <c r="AJ290" s="118"/>
      <c r="AK290" s="118"/>
      <c r="AL290" s="118"/>
      <c r="AM290" s="118"/>
      <c r="AN290" s="118"/>
      <c r="AO290" s="118"/>
      <c r="AP290" s="118"/>
      <c r="AQ290" s="118"/>
      <c r="AR290" s="118"/>
      <c r="AS290" s="118"/>
      <c r="AT290" s="118"/>
      <c r="AU290" s="118"/>
      <c r="AV290" s="118"/>
      <c r="AW290" s="118"/>
      <c r="AX290" s="118"/>
      <c r="AY290" s="118"/>
      <c r="AZ290" s="118"/>
      <c r="BA290" s="118"/>
      <c r="BB290" s="118"/>
      <c r="BC290" s="118"/>
      <c r="BD290" s="138" t="str">
        <f>C289</f>
        <v>Pouze obklady na jiných než zděných konstrukcích.</v>
      </c>
      <c r="BE290" s="118"/>
      <c r="BF290" s="118"/>
      <c r="BG290" s="118"/>
      <c r="BH290" s="118"/>
      <c r="BI290" s="118"/>
    </row>
    <row r="291" spans="1:104" x14ac:dyDescent="0.2">
      <c r="A291" s="119">
        <v>98</v>
      </c>
      <c r="B291" s="120" t="s">
        <v>420</v>
      </c>
      <c r="C291" s="121" t="s">
        <v>421</v>
      </c>
      <c r="D291" s="122" t="s">
        <v>49</v>
      </c>
      <c r="E291" s="123">
        <v>32.64</v>
      </c>
      <c r="F291" s="124">
        <v>0</v>
      </c>
      <c r="G291" s="125">
        <f>E291*F291</f>
        <v>0</v>
      </c>
      <c r="H291" s="126">
        <v>0</v>
      </c>
      <c r="I291" s="127">
        <f>E291*H291</f>
        <v>0</v>
      </c>
      <c r="J291" s="126">
        <v>-0.10199999999999999</v>
      </c>
      <c r="K291" s="127">
        <f>E291*J291</f>
        <v>-3.3292799999999998</v>
      </c>
      <c r="O291" s="118"/>
      <c r="Z291" s="118"/>
      <c r="AA291" s="118">
        <v>1</v>
      </c>
      <c r="AB291" s="118">
        <v>1</v>
      </c>
      <c r="AC291" s="118">
        <v>1</v>
      </c>
      <c r="AD291" s="118"/>
      <c r="AE291" s="118"/>
      <c r="AF291" s="118"/>
      <c r="AG291" s="118"/>
      <c r="AH291" s="118"/>
      <c r="AI291" s="118"/>
      <c r="AJ291" s="118"/>
      <c r="AK291" s="118"/>
      <c r="AL291" s="118"/>
      <c r="AM291" s="118"/>
      <c r="AN291" s="118"/>
      <c r="AO291" s="118"/>
      <c r="AP291" s="118"/>
      <c r="AQ291" s="118"/>
      <c r="AR291" s="118"/>
      <c r="AS291" s="118"/>
      <c r="AT291" s="118"/>
      <c r="AU291" s="118"/>
      <c r="AV291" s="118"/>
      <c r="AW291" s="118"/>
      <c r="AX291" s="118"/>
      <c r="AY291" s="118"/>
      <c r="AZ291" s="128">
        <f>G291</f>
        <v>0</v>
      </c>
      <c r="BA291" s="118"/>
      <c r="BB291" s="118"/>
      <c r="BC291" s="118"/>
      <c r="BD291" s="118"/>
      <c r="BE291" s="118"/>
      <c r="BF291" s="118"/>
      <c r="BG291" s="118"/>
      <c r="BH291" s="118"/>
      <c r="BI291" s="118"/>
      <c r="CA291" s="118">
        <v>1</v>
      </c>
      <c r="CB291" s="118">
        <v>1</v>
      </c>
      <c r="CZ291" s="81">
        <v>1</v>
      </c>
    </row>
    <row r="292" spans="1:104" x14ac:dyDescent="0.2">
      <c r="A292" s="129"/>
      <c r="B292" s="130"/>
      <c r="C292" s="193" t="s">
        <v>422</v>
      </c>
      <c r="D292" s="194"/>
      <c r="E292" s="194"/>
      <c r="F292" s="194"/>
      <c r="G292" s="195"/>
      <c r="I292" s="131"/>
      <c r="K292" s="131"/>
      <c r="L292" s="132" t="s">
        <v>422</v>
      </c>
      <c r="O292" s="118"/>
      <c r="Z292" s="118"/>
      <c r="AA292" s="118"/>
      <c r="AB292" s="118"/>
      <c r="AC292" s="118"/>
      <c r="AD292" s="118"/>
      <c r="AE292" s="118"/>
      <c r="AF292" s="118"/>
      <c r="AG292" s="118"/>
      <c r="AH292" s="118"/>
      <c r="AI292" s="118"/>
      <c r="AJ292" s="118"/>
      <c r="AK292" s="118"/>
      <c r="AL292" s="118"/>
      <c r="AM292" s="118"/>
      <c r="AN292" s="118"/>
      <c r="AO292" s="118"/>
      <c r="AP292" s="118"/>
      <c r="AQ292" s="118"/>
      <c r="AR292" s="118"/>
      <c r="AS292" s="118"/>
      <c r="AT292" s="118"/>
      <c r="AU292" s="118"/>
      <c r="AV292" s="118"/>
      <c r="AW292" s="118"/>
      <c r="AX292" s="118"/>
      <c r="AY292" s="118"/>
      <c r="AZ292" s="118"/>
      <c r="BA292" s="118"/>
      <c r="BB292" s="118"/>
      <c r="BC292" s="118"/>
      <c r="BD292" s="118"/>
      <c r="BE292" s="118"/>
      <c r="BF292" s="118"/>
      <c r="BG292" s="118"/>
      <c r="BH292" s="118"/>
      <c r="BI292" s="118"/>
    </row>
    <row r="293" spans="1:104" x14ac:dyDescent="0.2">
      <c r="A293" s="129"/>
      <c r="B293" s="130"/>
      <c r="C293" s="191" t="s">
        <v>423</v>
      </c>
      <c r="D293" s="192"/>
      <c r="E293" s="133">
        <v>32.64</v>
      </c>
      <c r="F293" s="134"/>
      <c r="G293" s="135"/>
      <c r="H293" s="136"/>
      <c r="I293" s="131"/>
      <c r="J293" s="137"/>
      <c r="K293" s="131"/>
      <c r="M293" s="132" t="s">
        <v>423</v>
      </c>
      <c r="O293" s="118"/>
      <c r="Z293" s="118"/>
      <c r="AA293" s="118"/>
      <c r="AB293" s="118"/>
      <c r="AC293" s="118"/>
      <c r="AD293" s="118"/>
      <c r="AE293" s="118"/>
      <c r="AF293" s="118"/>
      <c r="AG293" s="118"/>
      <c r="AH293" s="118"/>
      <c r="AI293" s="118"/>
      <c r="AJ293" s="118"/>
      <c r="AK293" s="118"/>
      <c r="AL293" s="118"/>
      <c r="AM293" s="118"/>
      <c r="AN293" s="118"/>
      <c r="AO293" s="118"/>
      <c r="AP293" s="118"/>
      <c r="AQ293" s="118"/>
      <c r="AR293" s="118"/>
      <c r="AS293" s="118"/>
      <c r="AT293" s="118"/>
      <c r="AU293" s="118"/>
      <c r="AV293" s="118"/>
      <c r="AW293" s="118"/>
      <c r="AX293" s="118"/>
      <c r="AY293" s="118"/>
      <c r="AZ293" s="118"/>
      <c r="BA293" s="118"/>
      <c r="BB293" s="118"/>
      <c r="BC293" s="118"/>
      <c r="BD293" s="138" t="str">
        <f>C292</f>
        <v>Heraklit tl. 50-60mm</v>
      </c>
      <c r="BE293" s="118"/>
      <c r="BF293" s="118"/>
      <c r="BG293" s="118"/>
      <c r="BH293" s="118"/>
      <c r="BI293" s="118"/>
    </row>
    <row r="294" spans="1:104" ht="22.5" x14ac:dyDescent="0.2">
      <c r="A294" s="119">
        <v>99</v>
      </c>
      <c r="B294" s="120" t="s">
        <v>424</v>
      </c>
      <c r="C294" s="121" t="s">
        <v>425</v>
      </c>
      <c r="D294" s="122" t="s">
        <v>49</v>
      </c>
      <c r="E294" s="123">
        <v>111.24</v>
      </c>
      <c r="F294" s="124">
        <v>0</v>
      </c>
      <c r="G294" s="125">
        <f>E294*F294</f>
        <v>0</v>
      </c>
      <c r="H294" s="126">
        <v>0</v>
      </c>
      <c r="I294" s="127">
        <f>E294*H294</f>
        <v>0</v>
      </c>
      <c r="J294" s="126">
        <v>-0.122</v>
      </c>
      <c r="K294" s="127">
        <f>E294*J294</f>
        <v>-13.57128</v>
      </c>
      <c r="O294" s="118"/>
      <c r="Z294" s="118"/>
      <c r="AA294" s="118">
        <v>1</v>
      </c>
      <c r="AB294" s="118">
        <v>1</v>
      </c>
      <c r="AC294" s="118">
        <v>1</v>
      </c>
      <c r="AD294" s="118"/>
      <c r="AE294" s="118"/>
      <c r="AF294" s="118"/>
      <c r="AG294" s="118"/>
      <c r="AH294" s="118"/>
      <c r="AI294" s="118"/>
      <c r="AJ294" s="118"/>
      <c r="AK294" s="118"/>
      <c r="AL294" s="118"/>
      <c r="AM294" s="118"/>
      <c r="AN294" s="118"/>
      <c r="AO294" s="118"/>
      <c r="AP294" s="118"/>
      <c r="AQ294" s="118"/>
      <c r="AR294" s="118"/>
      <c r="AS294" s="118"/>
      <c r="AT294" s="118"/>
      <c r="AU294" s="118"/>
      <c r="AV294" s="118"/>
      <c r="AW294" s="118"/>
      <c r="AX294" s="118"/>
      <c r="AY294" s="118"/>
      <c r="AZ294" s="128">
        <f>G294</f>
        <v>0</v>
      </c>
      <c r="BA294" s="118"/>
      <c r="BB294" s="118"/>
      <c r="BC294" s="118"/>
      <c r="BD294" s="118"/>
      <c r="BE294" s="118"/>
      <c r="BF294" s="118"/>
      <c r="BG294" s="118"/>
      <c r="BH294" s="118"/>
      <c r="BI294" s="118"/>
      <c r="CA294" s="118">
        <v>1</v>
      </c>
      <c r="CB294" s="118">
        <v>1</v>
      </c>
      <c r="CZ294" s="81">
        <v>1</v>
      </c>
    </row>
    <row r="295" spans="1:104" x14ac:dyDescent="0.2">
      <c r="A295" s="129"/>
      <c r="B295" s="130"/>
      <c r="C295" s="193" t="s">
        <v>426</v>
      </c>
      <c r="D295" s="194"/>
      <c r="E295" s="194"/>
      <c r="F295" s="194"/>
      <c r="G295" s="195"/>
      <c r="I295" s="131"/>
      <c r="K295" s="131"/>
      <c r="L295" s="132" t="s">
        <v>426</v>
      </c>
      <c r="O295" s="118"/>
      <c r="Z295" s="118"/>
      <c r="AA295" s="118"/>
      <c r="AB295" s="118"/>
      <c r="AC295" s="118"/>
      <c r="AD295" s="118"/>
      <c r="AE295" s="118"/>
      <c r="AF295" s="118"/>
      <c r="AG295" s="118"/>
      <c r="AH295" s="118"/>
      <c r="AI295" s="118"/>
      <c r="AJ295" s="118"/>
      <c r="AK295" s="118"/>
      <c r="AL295" s="118"/>
      <c r="AM295" s="118"/>
      <c r="AN295" s="118"/>
      <c r="AO295" s="118"/>
      <c r="AP295" s="118"/>
      <c r="AQ295" s="118"/>
      <c r="AR295" s="118"/>
      <c r="AS295" s="118"/>
      <c r="AT295" s="118"/>
      <c r="AU295" s="118"/>
      <c r="AV295" s="118"/>
      <c r="AW295" s="118"/>
      <c r="AX295" s="118"/>
      <c r="AY295" s="118"/>
      <c r="AZ295" s="118"/>
      <c r="BA295" s="118"/>
      <c r="BB295" s="118"/>
      <c r="BC295" s="118"/>
      <c r="BD295" s="118"/>
      <c r="BE295" s="118"/>
      <c r="BF295" s="118"/>
      <c r="BG295" s="118"/>
      <c r="BH295" s="118"/>
      <c r="BI295" s="118"/>
    </row>
    <row r="296" spans="1:104" ht="33.75" x14ac:dyDescent="0.2">
      <c r="A296" s="129"/>
      <c r="B296" s="130"/>
      <c r="C296" s="191" t="s">
        <v>427</v>
      </c>
      <c r="D296" s="192"/>
      <c r="E296" s="133">
        <v>111.24</v>
      </c>
      <c r="F296" s="134"/>
      <c r="G296" s="135"/>
      <c r="H296" s="136"/>
      <c r="I296" s="131"/>
      <c r="J296" s="137"/>
      <c r="K296" s="131"/>
      <c r="M296" s="132" t="s">
        <v>427</v>
      </c>
      <c r="O296" s="118"/>
      <c r="Z296" s="118"/>
      <c r="AA296" s="118"/>
      <c r="AB296" s="118"/>
      <c r="AC296" s="118"/>
      <c r="AD296" s="118"/>
      <c r="AE296" s="118"/>
      <c r="AF296" s="118"/>
      <c r="AG296" s="118"/>
      <c r="AH296" s="118"/>
      <c r="AI296" s="118"/>
      <c r="AJ296" s="118"/>
      <c r="AK296" s="118"/>
      <c r="AL296" s="118"/>
      <c r="AM296" s="118"/>
      <c r="AN296" s="118"/>
      <c r="AO296" s="118"/>
      <c r="AP296" s="118"/>
      <c r="AQ296" s="118"/>
      <c r="AR296" s="118"/>
      <c r="AS296" s="118"/>
      <c r="AT296" s="118"/>
      <c r="AU296" s="118"/>
      <c r="AV296" s="118"/>
      <c r="AW296" s="118"/>
      <c r="AX296" s="118"/>
      <c r="AY296" s="118"/>
      <c r="AZ296" s="118"/>
      <c r="BA296" s="118"/>
      <c r="BB296" s="118"/>
      <c r="BC296" s="118"/>
      <c r="BD296" s="138" t="str">
        <f>C295</f>
        <v>Heraklit tl. 120mm</v>
      </c>
      <c r="BE296" s="118"/>
      <c r="BF296" s="118"/>
      <c r="BG296" s="118"/>
      <c r="BH296" s="118"/>
      <c r="BI296" s="118"/>
    </row>
    <row r="297" spans="1:104" x14ac:dyDescent="0.2">
      <c r="A297" s="119">
        <v>100</v>
      </c>
      <c r="B297" s="120" t="s">
        <v>428</v>
      </c>
      <c r="C297" s="121" t="s">
        <v>429</v>
      </c>
      <c r="D297" s="122" t="s">
        <v>49</v>
      </c>
      <c r="E297" s="123">
        <v>8.5619999999999994</v>
      </c>
      <c r="F297" s="124">
        <v>0</v>
      </c>
      <c r="G297" s="125">
        <f>E297*F297</f>
        <v>0</v>
      </c>
      <c r="H297" s="126">
        <v>0</v>
      </c>
      <c r="I297" s="127">
        <f>E297*H297</f>
        <v>0</v>
      </c>
      <c r="J297" s="126"/>
      <c r="K297" s="127">
        <f>E297*J297</f>
        <v>0</v>
      </c>
      <c r="O297" s="118"/>
      <c r="Z297" s="118"/>
      <c r="AA297" s="118">
        <v>12</v>
      </c>
      <c r="AB297" s="118">
        <v>0</v>
      </c>
      <c r="AC297" s="118">
        <v>22</v>
      </c>
      <c r="AD297" s="118"/>
      <c r="AE297" s="118"/>
      <c r="AF297" s="118"/>
      <c r="AG297" s="118"/>
      <c r="AH297" s="118"/>
      <c r="AI297" s="118"/>
      <c r="AJ297" s="118"/>
      <c r="AK297" s="118"/>
      <c r="AL297" s="118"/>
      <c r="AM297" s="118"/>
      <c r="AN297" s="118"/>
      <c r="AO297" s="118"/>
      <c r="AP297" s="118"/>
      <c r="AQ297" s="118"/>
      <c r="AR297" s="118"/>
      <c r="AS297" s="118"/>
      <c r="AT297" s="118"/>
      <c r="AU297" s="118"/>
      <c r="AV297" s="118"/>
      <c r="AW297" s="118"/>
      <c r="AX297" s="118"/>
      <c r="AY297" s="118"/>
      <c r="AZ297" s="128">
        <f>G297</f>
        <v>0</v>
      </c>
      <c r="BA297" s="118"/>
      <c r="BB297" s="118"/>
      <c r="BC297" s="118"/>
      <c r="BD297" s="118"/>
      <c r="BE297" s="118"/>
      <c r="BF297" s="118"/>
      <c r="BG297" s="118"/>
      <c r="BH297" s="118"/>
      <c r="BI297" s="118"/>
      <c r="CA297" s="118">
        <v>12</v>
      </c>
      <c r="CB297" s="118">
        <v>0</v>
      </c>
      <c r="CZ297" s="81">
        <v>1</v>
      </c>
    </row>
    <row r="298" spans="1:104" x14ac:dyDescent="0.2">
      <c r="A298" s="129"/>
      <c r="B298" s="130"/>
      <c r="C298" s="193" t="s">
        <v>220</v>
      </c>
      <c r="D298" s="194"/>
      <c r="E298" s="194"/>
      <c r="F298" s="194"/>
      <c r="G298" s="195"/>
      <c r="I298" s="131"/>
      <c r="K298" s="131"/>
      <c r="L298" s="132" t="s">
        <v>220</v>
      </c>
      <c r="O298" s="118"/>
      <c r="Z298" s="118"/>
      <c r="AA298" s="118"/>
      <c r="AB298" s="118"/>
      <c r="AC298" s="118"/>
      <c r="AD298" s="118"/>
      <c r="AE298" s="118"/>
      <c r="AF298" s="118"/>
      <c r="AG298" s="118"/>
      <c r="AH298" s="118"/>
      <c r="AI298" s="118"/>
      <c r="AJ298" s="118"/>
      <c r="AK298" s="118"/>
      <c r="AL298" s="118"/>
      <c r="AM298" s="118"/>
      <c r="AN298" s="118"/>
      <c r="AO298" s="118"/>
      <c r="AP298" s="118"/>
      <c r="AQ298" s="118"/>
      <c r="AR298" s="118"/>
      <c r="AS298" s="118"/>
      <c r="AT298" s="118"/>
      <c r="AU298" s="118"/>
      <c r="AV298" s="118"/>
      <c r="AW298" s="118"/>
      <c r="AX298" s="118"/>
      <c r="AY298" s="118"/>
      <c r="AZ298" s="118"/>
      <c r="BA298" s="118"/>
      <c r="BB298" s="118"/>
      <c r="BC298" s="118"/>
      <c r="BD298" s="118"/>
      <c r="BE298" s="118"/>
      <c r="BF298" s="118"/>
      <c r="BG298" s="118"/>
      <c r="BH298" s="118"/>
      <c r="BI298" s="118"/>
    </row>
    <row r="299" spans="1:104" x14ac:dyDescent="0.2">
      <c r="A299" s="129"/>
      <c r="B299" s="130"/>
      <c r="C299" s="191" t="s">
        <v>430</v>
      </c>
      <c r="D299" s="192"/>
      <c r="E299" s="133">
        <v>3.0449999999999999</v>
      </c>
      <c r="F299" s="134"/>
      <c r="G299" s="135"/>
      <c r="H299" s="136"/>
      <c r="I299" s="131"/>
      <c r="J299" s="137"/>
      <c r="K299" s="131"/>
      <c r="M299" s="132" t="s">
        <v>430</v>
      </c>
      <c r="O299" s="118"/>
      <c r="Z299" s="118"/>
      <c r="AA299" s="118"/>
      <c r="AB299" s="118"/>
      <c r="AC299" s="118"/>
      <c r="AD299" s="118"/>
      <c r="AE299" s="118"/>
      <c r="AF299" s="118"/>
      <c r="AG299" s="118"/>
      <c r="AH299" s="118"/>
      <c r="AI299" s="118"/>
      <c r="AJ299" s="118"/>
      <c r="AK299" s="118"/>
      <c r="AL299" s="118"/>
      <c r="AM299" s="118"/>
      <c r="AN299" s="118"/>
      <c r="AO299" s="118"/>
      <c r="AP299" s="118"/>
      <c r="AQ299" s="118"/>
      <c r="AR299" s="118"/>
      <c r="AS299" s="118"/>
      <c r="AT299" s="118"/>
      <c r="AU299" s="118"/>
      <c r="AV299" s="118"/>
      <c r="AW299" s="118"/>
      <c r="AX299" s="118"/>
      <c r="AY299" s="118"/>
      <c r="AZ299" s="118"/>
      <c r="BA299" s="118"/>
      <c r="BB299" s="118"/>
      <c r="BC299" s="118"/>
      <c r="BD299" s="138" t="str">
        <f>C298</f>
        <v>Položka není v ceníku RTS</v>
      </c>
      <c r="BE299" s="118"/>
      <c r="BF299" s="118"/>
      <c r="BG299" s="118"/>
      <c r="BH299" s="118"/>
      <c r="BI299" s="118"/>
    </row>
    <row r="300" spans="1:104" x14ac:dyDescent="0.2">
      <c r="A300" s="129"/>
      <c r="B300" s="130"/>
      <c r="C300" s="191" t="s">
        <v>431</v>
      </c>
      <c r="D300" s="192"/>
      <c r="E300" s="133">
        <v>5.5170000000000003</v>
      </c>
      <c r="F300" s="134"/>
      <c r="G300" s="135"/>
      <c r="H300" s="136"/>
      <c r="I300" s="131"/>
      <c r="J300" s="137"/>
      <c r="K300" s="131"/>
      <c r="M300" s="132" t="s">
        <v>431</v>
      </c>
      <c r="O300" s="118"/>
      <c r="Z300" s="118"/>
      <c r="AA300" s="118"/>
      <c r="AB300" s="118"/>
      <c r="AC300" s="118"/>
      <c r="AD300" s="118"/>
      <c r="AE300" s="118"/>
      <c r="AF300" s="118"/>
      <c r="AG300" s="118"/>
      <c r="AH300" s="118"/>
      <c r="AI300" s="118"/>
      <c r="AJ300" s="118"/>
      <c r="AK300" s="118"/>
      <c r="AL300" s="118"/>
      <c r="AM300" s="118"/>
      <c r="AN300" s="118"/>
      <c r="AO300" s="118"/>
      <c r="AP300" s="118"/>
      <c r="AQ300" s="118"/>
      <c r="AR300" s="118"/>
      <c r="AS300" s="118"/>
      <c r="AT300" s="118"/>
      <c r="AU300" s="118"/>
      <c r="AV300" s="118"/>
      <c r="AW300" s="118"/>
      <c r="AX300" s="118"/>
      <c r="AY300" s="118"/>
      <c r="AZ300" s="118"/>
      <c r="BA300" s="118"/>
      <c r="BB300" s="118"/>
      <c r="BC300" s="118"/>
      <c r="BD300" s="138" t="str">
        <f>C299</f>
        <v>1.PP: 1,45*2,10</v>
      </c>
      <c r="BE300" s="118"/>
      <c r="BF300" s="118"/>
      <c r="BG300" s="118"/>
      <c r="BH300" s="118"/>
      <c r="BI300" s="118"/>
    </row>
    <row r="301" spans="1:104" x14ac:dyDescent="0.2">
      <c r="A301" s="119">
        <v>101</v>
      </c>
      <c r="B301" s="120" t="s">
        <v>432</v>
      </c>
      <c r="C301" s="121" t="s">
        <v>433</v>
      </c>
      <c r="D301" s="122" t="s">
        <v>72</v>
      </c>
      <c r="E301" s="123">
        <v>1194.3372331420001</v>
      </c>
      <c r="F301" s="124">
        <v>0</v>
      </c>
      <c r="G301" s="125">
        <f t="shared" ref="G301:G315" si="0">E301*F301</f>
        <v>0</v>
      </c>
      <c r="H301" s="126">
        <v>0</v>
      </c>
      <c r="I301" s="127">
        <f t="shared" ref="I301:I315" si="1">E301*H301</f>
        <v>0</v>
      </c>
      <c r="J301" s="126"/>
      <c r="K301" s="127">
        <f t="shared" ref="K301:K315" si="2">E301*J301</f>
        <v>0</v>
      </c>
      <c r="O301" s="118"/>
      <c r="Z301" s="118"/>
      <c r="AA301" s="118">
        <v>8</v>
      </c>
      <c r="AB301" s="118">
        <v>0</v>
      </c>
      <c r="AC301" s="118">
        <v>3</v>
      </c>
      <c r="AD301" s="118"/>
      <c r="AE301" s="118"/>
      <c r="AF301" s="118"/>
      <c r="AG301" s="118"/>
      <c r="AH301" s="118"/>
      <c r="AI301" s="118"/>
      <c r="AJ301" s="118"/>
      <c r="AK301" s="118"/>
      <c r="AL301" s="118"/>
      <c r="AM301" s="118"/>
      <c r="AN301" s="118"/>
      <c r="AO301" s="118"/>
      <c r="AP301" s="118"/>
      <c r="AQ301" s="118"/>
      <c r="AR301" s="118"/>
      <c r="AS301" s="118"/>
      <c r="AT301" s="118"/>
      <c r="AU301" s="118"/>
      <c r="AV301" s="118"/>
      <c r="AW301" s="118"/>
      <c r="AX301" s="118"/>
      <c r="AY301" s="118"/>
      <c r="AZ301" s="128">
        <f t="shared" ref="AZ301:AZ315" si="3">G301</f>
        <v>0</v>
      </c>
      <c r="BA301" s="118"/>
      <c r="BB301" s="118"/>
      <c r="BC301" s="118"/>
      <c r="BD301" s="118"/>
      <c r="BE301" s="118"/>
      <c r="BF301" s="118"/>
      <c r="BG301" s="118"/>
      <c r="BH301" s="118"/>
      <c r="BI301" s="118"/>
      <c r="CA301" s="118">
        <v>8</v>
      </c>
      <c r="CB301" s="118">
        <v>0</v>
      </c>
      <c r="CZ301" s="81">
        <v>1</v>
      </c>
    </row>
    <row r="302" spans="1:104" x14ac:dyDescent="0.2">
      <c r="A302" s="119">
        <v>102</v>
      </c>
      <c r="B302" s="120" t="s">
        <v>434</v>
      </c>
      <c r="C302" s="121" t="s">
        <v>435</v>
      </c>
      <c r="D302" s="122" t="s">
        <v>72</v>
      </c>
      <c r="E302" s="123">
        <v>1194.3372331420001</v>
      </c>
      <c r="F302" s="124">
        <v>0</v>
      </c>
      <c r="G302" s="125">
        <f t="shared" si="0"/>
        <v>0</v>
      </c>
      <c r="H302" s="126">
        <v>0</v>
      </c>
      <c r="I302" s="127">
        <f t="shared" si="1"/>
        <v>0</v>
      </c>
      <c r="J302" s="126"/>
      <c r="K302" s="127">
        <f t="shared" si="2"/>
        <v>0</v>
      </c>
      <c r="O302" s="118"/>
      <c r="Z302" s="118"/>
      <c r="AA302" s="118">
        <v>8</v>
      </c>
      <c r="AB302" s="118">
        <v>0</v>
      </c>
      <c r="AC302" s="118">
        <v>3</v>
      </c>
      <c r="AD302" s="118"/>
      <c r="AE302" s="118"/>
      <c r="AF302" s="118"/>
      <c r="AG302" s="118"/>
      <c r="AH302" s="118"/>
      <c r="AI302" s="118"/>
      <c r="AJ302" s="118"/>
      <c r="AK302" s="118"/>
      <c r="AL302" s="118"/>
      <c r="AM302" s="118"/>
      <c r="AN302" s="118"/>
      <c r="AO302" s="118"/>
      <c r="AP302" s="118"/>
      <c r="AQ302" s="118"/>
      <c r="AR302" s="118"/>
      <c r="AS302" s="118"/>
      <c r="AT302" s="118"/>
      <c r="AU302" s="118"/>
      <c r="AV302" s="118"/>
      <c r="AW302" s="118"/>
      <c r="AX302" s="118"/>
      <c r="AY302" s="118"/>
      <c r="AZ302" s="128">
        <f t="shared" si="3"/>
        <v>0</v>
      </c>
      <c r="BA302" s="118"/>
      <c r="BB302" s="118"/>
      <c r="BC302" s="118"/>
      <c r="BD302" s="118"/>
      <c r="BE302" s="118"/>
      <c r="BF302" s="118"/>
      <c r="BG302" s="118"/>
      <c r="BH302" s="118"/>
      <c r="BI302" s="118"/>
      <c r="CA302" s="118">
        <v>8</v>
      </c>
      <c r="CB302" s="118">
        <v>0</v>
      </c>
      <c r="CZ302" s="81">
        <v>1</v>
      </c>
    </row>
    <row r="303" spans="1:104" x14ac:dyDescent="0.2">
      <c r="A303" s="119">
        <v>103</v>
      </c>
      <c r="B303" s="120" t="s">
        <v>436</v>
      </c>
      <c r="C303" s="121" t="s">
        <v>437</v>
      </c>
      <c r="D303" s="122" t="s">
        <v>72</v>
      </c>
      <c r="E303" s="123">
        <v>10749.035098278</v>
      </c>
      <c r="F303" s="124">
        <v>0</v>
      </c>
      <c r="G303" s="125">
        <f t="shared" si="0"/>
        <v>0</v>
      </c>
      <c r="H303" s="126">
        <v>0</v>
      </c>
      <c r="I303" s="127">
        <f t="shared" si="1"/>
        <v>0</v>
      </c>
      <c r="J303" s="126"/>
      <c r="K303" s="127">
        <f t="shared" si="2"/>
        <v>0</v>
      </c>
      <c r="O303" s="118"/>
      <c r="Z303" s="118"/>
      <c r="AA303" s="118">
        <v>8</v>
      </c>
      <c r="AB303" s="118">
        <v>0</v>
      </c>
      <c r="AC303" s="118">
        <v>3</v>
      </c>
      <c r="AD303" s="118"/>
      <c r="AE303" s="118"/>
      <c r="AF303" s="118"/>
      <c r="AG303" s="118"/>
      <c r="AH303" s="118"/>
      <c r="AI303" s="118"/>
      <c r="AJ303" s="118"/>
      <c r="AK303" s="118"/>
      <c r="AL303" s="118"/>
      <c r="AM303" s="118"/>
      <c r="AN303" s="118"/>
      <c r="AO303" s="118"/>
      <c r="AP303" s="118"/>
      <c r="AQ303" s="118"/>
      <c r="AR303" s="118"/>
      <c r="AS303" s="118"/>
      <c r="AT303" s="118"/>
      <c r="AU303" s="118"/>
      <c r="AV303" s="118"/>
      <c r="AW303" s="118"/>
      <c r="AX303" s="118"/>
      <c r="AY303" s="118"/>
      <c r="AZ303" s="128">
        <f t="shared" si="3"/>
        <v>0</v>
      </c>
      <c r="BA303" s="118"/>
      <c r="BB303" s="118"/>
      <c r="BC303" s="118"/>
      <c r="BD303" s="118"/>
      <c r="BE303" s="118"/>
      <c r="BF303" s="118"/>
      <c r="BG303" s="118"/>
      <c r="BH303" s="118"/>
      <c r="BI303" s="118"/>
      <c r="CA303" s="118">
        <v>8</v>
      </c>
      <c r="CB303" s="118">
        <v>0</v>
      </c>
      <c r="CZ303" s="81">
        <v>1</v>
      </c>
    </row>
    <row r="304" spans="1:104" x14ac:dyDescent="0.2">
      <c r="A304" s="119">
        <v>104</v>
      </c>
      <c r="B304" s="120" t="s">
        <v>438</v>
      </c>
      <c r="C304" s="121" t="s">
        <v>439</v>
      </c>
      <c r="D304" s="122" t="s">
        <v>72</v>
      </c>
      <c r="E304" s="123">
        <v>1194.3372331420001</v>
      </c>
      <c r="F304" s="124">
        <v>0</v>
      </c>
      <c r="G304" s="125">
        <f t="shared" si="0"/>
        <v>0</v>
      </c>
      <c r="H304" s="126">
        <v>0</v>
      </c>
      <c r="I304" s="127">
        <f t="shared" si="1"/>
        <v>0</v>
      </c>
      <c r="J304" s="126"/>
      <c r="K304" s="127">
        <f t="shared" si="2"/>
        <v>0</v>
      </c>
      <c r="O304" s="118"/>
      <c r="Z304" s="118"/>
      <c r="AA304" s="118">
        <v>8</v>
      </c>
      <c r="AB304" s="118">
        <v>0</v>
      </c>
      <c r="AC304" s="118">
        <v>3</v>
      </c>
      <c r="AD304" s="118"/>
      <c r="AE304" s="118"/>
      <c r="AF304" s="118"/>
      <c r="AG304" s="118"/>
      <c r="AH304" s="118"/>
      <c r="AI304" s="118"/>
      <c r="AJ304" s="118"/>
      <c r="AK304" s="118"/>
      <c r="AL304" s="118"/>
      <c r="AM304" s="118"/>
      <c r="AN304" s="118"/>
      <c r="AO304" s="118"/>
      <c r="AP304" s="118"/>
      <c r="AQ304" s="118"/>
      <c r="AR304" s="118"/>
      <c r="AS304" s="118"/>
      <c r="AT304" s="118"/>
      <c r="AU304" s="118"/>
      <c r="AV304" s="118"/>
      <c r="AW304" s="118"/>
      <c r="AX304" s="118"/>
      <c r="AY304" s="118"/>
      <c r="AZ304" s="128">
        <f t="shared" si="3"/>
        <v>0</v>
      </c>
      <c r="BA304" s="118"/>
      <c r="BB304" s="118"/>
      <c r="BC304" s="118"/>
      <c r="BD304" s="118"/>
      <c r="BE304" s="118"/>
      <c r="BF304" s="118"/>
      <c r="BG304" s="118"/>
      <c r="BH304" s="118"/>
      <c r="BI304" s="118"/>
      <c r="CA304" s="118">
        <v>8</v>
      </c>
      <c r="CB304" s="118">
        <v>0</v>
      </c>
      <c r="CZ304" s="81">
        <v>1</v>
      </c>
    </row>
    <row r="305" spans="1:104" x14ac:dyDescent="0.2">
      <c r="A305" s="119">
        <v>105</v>
      </c>
      <c r="B305" s="120" t="s">
        <v>440</v>
      </c>
      <c r="C305" s="121" t="s">
        <v>441</v>
      </c>
      <c r="D305" s="122" t="s">
        <v>72</v>
      </c>
      <c r="E305" s="123">
        <v>3583.0116994260002</v>
      </c>
      <c r="F305" s="124">
        <v>0</v>
      </c>
      <c r="G305" s="125">
        <f t="shared" si="0"/>
        <v>0</v>
      </c>
      <c r="H305" s="126">
        <v>0</v>
      </c>
      <c r="I305" s="127">
        <f t="shared" si="1"/>
        <v>0</v>
      </c>
      <c r="J305" s="126"/>
      <c r="K305" s="127">
        <f t="shared" si="2"/>
        <v>0</v>
      </c>
      <c r="O305" s="118"/>
      <c r="Z305" s="118"/>
      <c r="AA305" s="118">
        <v>8</v>
      </c>
      <c r="AB305" s="118">
        <v>0</v>
      </c>
      <c r="AC305" s="118">
        <v>3</v>
      </c>
      <c r="AD305" s="118"/>
      <c r="AE305" s="118"/>
      <c r="AF305" s="118"/>
      <c r="AG305" s="118"/>
      <c r="AH305" s="118"/>
      <c r="AI305" s="118"/>
      <c r="AJ305" s="118"/>
      <c r="AK305" s="118"/>
      <c r="AL305" s="118"/>
      <c r="AM305" s="118"/>
      <c r="AN305" s="118"/>
      <c r="AO305" s="118"/>
      <c r="AP305" s="118"/>
      <c r="AQ305" s="118"/>
      <c r="AR305" s="118"/>
      <c r="AS305" s="118"/>
      <c r="AT305" s="118"/>
      <c r="AU305" s="118"/>
      <c r="AV305" s="118"/>
      <c r="AW305" s="118"/>
      <c r="AX305" s="118"/>
      <c r="AY305" s="118"/>
      <c r="AZ305" s="128">
        <f t="shared" si="3"/>
        <v>0</v>
      </c>
      <c r="BA305" s="118"/>
      <c r="BB305" s="118"/>
      <c r="BC305" s="118"/>
      <c r="BD305" s="118"/>
      <c r="BE305" s="118"/>
      <c r="BF305" s="118"/>
      <c r="BG305" s="118"/>
      <c r="BH305" s="118"/>
      <c r="BI305" s="118"/>
      <c r="CA305" s="118">
        <v>8</v>
      </c>
      <c r="CB305" s="118">
        <v>0</v>
      </c>
      <c r="CZ305" s="81">
        <v>1</v>
      </c>
    </row>
    <row r="306" spans="1:104" x14ac:dyDescent="0.2">
      <c r="A306" s="119">
        <v>106</v>
      </c>
      <c r="B306" s="120" t="s">
        <v>442</v>
      </c>
      <c r="C306" s="121" t="s">
        <v>443</v>
      </c>
      <c r="D306" s="122" t="s">
        <v>72</v>
      </c>
      <c r="E306" s="123">
        <v>17.061096626398399</v>
      </c>
      <c r="F306" s="124">
        <v>0</v>
      </c>
      <c r="G306" s="125">
        <f t="shared" si="0"/>
        <v>0</v>
      </c>
      <c r="H306" s="126">
        <v>0</v>
      </c>
      <c r="I306" s="127">
        <f t="shared" si="1"/>
        <v>0</v>
      </c>
      <c r="J306" s="126"/>
      <c r="K306" s="127">
        <f t="shared" si="2"/>
        <v>0</v>
      </c>
      <c r="O306" s="118"/>
      <c r="Z306" s="118"/>
      <c r="AA306" s="118">
        <v>8</v>
      </c>
      <c r="AB306" s="118">
        <v>0</v>
      </c>
      <c r="AC306" s="118">
        <v>3</v>
      </c>
      <c r="AD306" s="118"/>
      <c r="AE306" s="118"/>
      <c r="AF306" s="118"/>
      <c r="AG306" s="118"/>
      <c r="AH306" s="118"/>
      <c r="AI306" s="118"/>
      <c r="AJ306" s="118"/>
      <c r="AK306" s="118"/>
      <c r="AL306" s="118"/>
      <c r="AM306" s="118"/>
      <c r="AN306" s="118"/>
      <c r="AO306" s="118"/>
      <c r="AP306" s="118"/>
      <c r="AQ306" s="118"/>
      <c r="AR306" s="118"/>
      <c r="AS306" s="118"/>
      <c r="AT306" s="118"/>
      <c r="AU306" s="118"/>
      <c r="AV306" s="118"/>
      <c r="AW306" s="118"/>
      <c r="AX306" s="118"/>
      <c r="AY306" s="118"/>
      <c r="AZ306" s="128">
        <f t="shared" si="3"/>
        <v>0</v>
      </c>
      <c r="BA306" s="118"/>
      <c r="BB306" s="118"/>
      <c r="BC306" s="118"/>
      <c r="BD306" s="118"/>
      <c r="BE306" s="118"/>
      <c r="BF306" s="118"/>
      <c r="BG306" s="118"/>
      <c r="BH306" s="118"/>
      <c r="BI306" s="118"/>
      <c r="CA306" s="118">
        <v>8</v>
      </c>
      <c r="CB306" s="118">
        <v>0</v>
      </c>
      <c r="CZ306" s="81">
        <v>1</v>
      </c>
    </row>
    <row r="307" spans="1:104" x14ac:dyDescent="0.2">
      <c r="A307" s="119">
        <v>107</v>
      </c>
      <c r="B307" s="120" t="s">
        <v>444</v>
      </c>
      <c r="C307" s="121" t="s">
        <v>445</v>
      </c>
      <c r="D307" s="122" t="s">
        <v>72</v>
      </c>
      <c r="E307" s="123">
        <v>1163.8459958681799</v>
      </c>
      <c r="F307" s="124">
        <v>0</v>
      </c>
      <c r="G307" s="125">
        <f t="shared" si="0"/>
        <v>0</v>
      </c>
      <c r="H307" s="126">
        <v>0</v>
      </c>
      <c r="I307" s="127">
        <f t="shared" si="1"/>
        <v>0</v>
      </c>
      <c r="J307" s="126"/>
      <c r="K307" s="127">
        <f t="shared" si="2"/>
        <v>0</v>
      </c>
      <c r="O307" s="118"/>
      <c r="Z307" s="118"/>
      <c r="AA307" s="118">
        <v>8</v>
      </c>
      <c r="AB307" s="118">
        <v>0</v>
      </c>
      <c r="AC307" s="118">
        <v>3</v>
      </c>
      <c r="AD307" s="118"/>
      <c r="AE307" s="118"/>
      <c r="AF307" s="118"/>
      <c r="AG307" s="118"/>
      <c r="AH307" s="118"/>
      <c r="AI307" s="118"/>
      <c r="AJ307" s="118"/>
      <c r="AK307" s="118"/>
      <c r="AL307" s="118"/>
      <c r="AM307" s="118"/>
      <c r="AN307" s="118"/>
      <c r="AO307" s="118"/>
      <c r="AP307" s="118"/>
      <c r="AQ307" s="118"/>
      <c r="AR307" s="118"/>
      <c r="AS307" s="118"/>
      <c r="AT307" s="118"/>
      <c r="AU307" s="118"/>
      <c r="AV307" s="118"/>
      <c r="AW307" s="118"/>
      <c r="AX307" s="118"/>
      <c r="AY307" s="118"/>
      <c r="AZ307" s="128">
        <f t="shared" si="3"/>
        <v>0</v>
      </c>
      <c r="BA307" s="118"/>
      <c r="BB307" s="118"/>
      <c r="BC307" s="118"/>
      <c r="BD307" s="118"/>
      <c r="BE307" s="118"/>
      <c r="BF307" s="118"/>
      <c r="BG307" s="118"/>
      <c r="BH307" s="118"/>
      <c r="BI307" s="118"/>
      <c r="CA307" s="118">
        <v>8</v>
      </c>
      <c r="CB307" s="118">
        <v>0</v>
      </c>
      <c r="CZ307" s="81">
        <v>1</v>
      </c>
    </row>
    <row r="308" spans="1:104" x14ac:dyDescent="0.2">
      <c r="A308" s="119">
        <v>108</v>
      </c>
      <c r="B308" s="120" t="s">
        <v>446</v>
      </c>
      <c r="C308" s="121" t="s">
        <v>447</v>
      </c>
      <c r="D308" s="122" t="s">
        <v>72</v>
      </c>
      <c r="E308" s="123">
        <v>5.4684521725256098E-2</v>
      </c>
      <c r="F308" s="124">
        <v>0</v>
      </c>
      <c r="G308" s="125">
        <f t="shared" si="0"/>
        <v>0</v>
      </c>
      <c r="H308" s="126">
        <v>0</v>
      </c>
      <c r="I308" s="127">
        <f t="shared" si="1"/>
        <v>0</v>
      </c>
      <c r="J308" s="126"/>
      <c r="K308" s="127">
        <f t="shared" si="2"/>
        <v>0</v>
      </c>
      <c r="O308" s="118"/>
      <c r="Z308" s="118"/>
      <c r="AA308" s="118">
        <v>8</v>
      </c>
      <c r="AB308" s="118">
        <v>0</v>
      </c>
      <c r="AC308" s="118">
        <v>3</v>
      </c>
      <c r="AD308" s="118"/>
      <c r="AE308" s="118"/>
      <c r="AF308" s="118"/>
      <c r="AG308" s="118"/>
      <c r="AH308" s="118"/>
      <c r="AI308" s="118"/>
      <c r="AJ308" s="118"/>
      <c r="AK308" s="118"/>
      <c r="AL308" s="118"/>
      <c r="AM308" s="118"/>
      <c r="AN308" s="118"/>
      <c r="AO308" s="118"/>
      <c r="AP308" s="118"/>
      <c r="AQ308" s="118"/>
      <c r="AR308" s="118"/>
      <c r="AS308" s="118"/>
      <c r="AT308" s="118"/>
      <c r="AU308" s="118"/>
      <c r="AV308" s="118"/>
      <c r="AW308" s="118"/>
      <c r="AX308" s="118"/>
      <c r="AY308" s="118"/>
      <c r="AZ308" s="128">
        <f t="shared" si="3"/>
        <v>0</v>
      </c>
      <c r="BA308" s="118"/>
      <c r="BB308" s="118"/>
      <c r="BC308" s="118"/>
      <c r="BD308" s="118"/>
      <c r="BE308" s="118"/>
      <c r="BF308" s="118"/>
      <c r="BG308" s="118"/>
      <c r="BH308" s="118"/>
      <c r="BI308" s="118"/>
      <c r="CA308" s="118">
        <v>8</v>
      </c>
      <c r="CB308" s="118">
        <v>0</v>
      </c>
      <c r="CZ308" s="81">
        <v>1</v>
      </c>
    </row>
    <row r="309" spans="1:104" ht="22.5" x14ac:dyDescent="0.2">
      <c r="A309" s="119">
        <v>109</v>
      </c>
      <c r="B309" s="120" t="s">
        <v>448</v>
      </c>
      <c r="C309" s="121" t="s">
        <v>449</v>
      </c>
      <c r="D309" s="122" t="s">
        <v>72</v>
      </c>
      <c r="E309" s="123">
        <v>0.28425465016226198</v>
      </c>
      <c r="F309" s="124">
        <v>0</v>
      </c>
      <c r="G309" s="125">
        <f t="shared" si="0"/>
        <v>0</v>
      </c>
      <c r="H309" s="126">
        <v>0</v>
      </c>
      <c r="I309" s="127">
        <f t="shared" si="1"/>
        <v>0</v>
      </c>
      <c r="J309" s="126"/>
      <c r="K309" s="127">
        <f t="shared" si="2"/>
        <v>0</v>
      </c>
      <c r="O309" s="118"/>
      <c r="Z309" s="118"/>
      <c r="AA309" s="118">
        <v>8</v>
      </c>
      <c r="AB309" s="118">
        <v>0</v>
      </c>
      <c r="AC309" s="118">
        <v>3</v>
      </c>
      <c r="AD309" s="118"/>
      <c r="AE309" s="118"/>
      <c r="AF309" s="118"/>
      <c r="AG309" s="118"/>
      <c r="AH309" s="118"/>
      <c r="AI309" s="118"/>
      <c r="AJ309" s="118"/>
      <c r="AK309" s="118"/>
      <c r="AL309" s="118"/>
      <c r="AM309" s="118"/>
      <c r="AN309" s="118"/>
      <c r="AO309" s="118"/>
      <c r="AP309" s="118"/>
      <c r="AQ309" s="118"/>
      <c r="AR309" s="118"/>
      <c r="AS309" s="118"/>
      <c r="AT309" s="118"/>
      <c r="AU309" s="118"/>
      <c r="AV309" s="118"/>
      <c r="AW309" s="118"/>
      <c r="AX309" s="118"/>
      <c r="AY309" s="118"/>
      <c r="AZ309" s="128">
        <f t="shared" si="3"/>
        <v>0</v>
      </c>
      <c r="BA309" s="118"/>
      <c r="BB309" s="118"/>
      <c r="BC309" s="118"/>
      <c r="BD309" s="118"/>
      <c r="BE309" s="118"/>
      <c r="BF309" s="118"/>
      <c r="BG309" s="118"/>
      <c r="BH309" s="118"/>
      <c r="BI309" s="118"/>
      <c r="CA309" s="118">
        <v>8</v>
      </c>
      <c r="CB309" s="118">
        <v>0</v>
      </c>
      <c r="CZ309" s="81">
        <v>1</v>
      </c>
    </row>
    <row r="310" spans="1:104" x14ac:dyDescent="0.2">
      <c r="A310" s="119">
        <v>110</v>
      </c>
      <c r="B310" s="120" t="s">
        <v>450</v>
      </c>
      <c r="C310" s="121" t="s">
        <v>451</v>
      </c>
      <c r="D310" s="122" t="s">
        <v>72</v>
      </c>
      <c r="E310" s="123">
        <v>1.2921785336182201</v>
      </c>
      <c r="F310" s="124">
        <v>0</v>
      </c>
      <c r="G310" s="125">
        <f t="shared" si="0"/>
        <v>0</v>
      </c>
      <c r="H310" s="126">
        <v>0</v>
      </c>
      <c r="I310" s="127">
        <f t="shared" si="1"/>
        <v>0</v>
      </c>
      <c r="J310" s="126"/>
      <c r="K310" s="127">
        <f t="shared" si="2"/>
        <v>0</v>
      </c>
      <c r="O310" s="118"/>
      <c r="Z310" s="118"/>
      <c r="AA310" s="118">
        <v>8</v>
      </c>
      <c r="AB310" s="118">
        <v>0</v>
      </c>
      <c r="AC310" s="118">
        <v>3</v>
      </c>
      <c r="AD310" s="118"/>
      <c r="AE310" s="118"/>
      <c r="AF310" s="118"/>
      <c r="AG310" s="118"/>
      <c r="AH310" s="118"/>
      <c r="AI310" s="118"/>
      <c r="AJ310" s="118"/>
      <c r="AK310" s="118"/>
      <c r="AL310" s="118"/>
      <c r="AM310" s="118"/>
      <c r="AN310" s="118"/>
      <c r="AO310" s="118"/>
      <c r="AP310" s="118"/>
      <c r="AQ310" s="118"/>
      <c r="AR310" s="118"/>
      <c r="AS310" s="118"/>
      <c r="AT310" s="118"/>
      <c r="AU310" s="118"/>
      <c r="AV310" s="118"/>
      <c r="AW310" s="118"/>
      <c r="AX310" s="118"/>
      <c r="AY310" s="118"/>
      <c r="AZ310" s="128">
        <f t="shared" si="3"/>
        <v>0</v>
      </c>
      <c r="BA310" s="118"/>
      <c r="BB310" s="118"/>
      <c r="BC310" s="118"/>
      <c r="BD310" s="118"/>
      <c r="BE310" s="118"/>
      <c r="BF310" s="118"/>
      <c r="BG310" s="118"/>
      <c r="BH310" s="118"/>
      <c r="BI310" s="118"/>
      <c r="CA310" s="118">
        <v>8</v>
      </c>
      <c r="CB310" s="118">
        <v>0</v>
      </c>
      <c r="CZ310" s="81">
        <v>1</v>
      </c>
    </row>
    <row r="311" spans="1:104" x14ac:dyDescent="0.2">
      <c r="A311" s="119">
        <v>111</v>
      </c>
      <c r="B311" s="120" t="s">
        <v>452</v>
      </c>
      <c r="C311" s="121" t="s">
        <v>453</v>
      </c>
      <c r="D311" s="122" t="s">
        <v>72</v>
      </c>
      <c r="E311" s="123">
        <v>0.27465456748226702</v>
      </c>
      <c r="F311" s="124">
        <v>0</v>
      </c>
      <c r="G311" s="125">
        <f t="shared" si="0"/>
        <v>0</v>
      </c>
      <c r="H311" s="126">
        <v>0</v>
      </c>
      <c r="I311" s="127">
        <f t="shared" si="1"/>
        <v>0</v>
      </c>
      <c r="J311" s="126"/>
      <c r="K311" s="127">
        <f t="shared" si="2"/>
        <v>0</v>
      </c>
      <c r="O311" s="118"/>
      <c r="Z311" s="118"/>
      <c r="AA311" s="118">
        <v>8</v>
      </c>
      <c r="AB311" s="118">
        <v>0</v>
      </c>
      <c r="AC311" s="118">
        <v>3</v>
      </c>
      <c r="AD311" s="118"/>
      <c r="AE311" s="118"/>
      <c r="AF311" s="118"/>
      <c r="AG311" s="118"/>
      <c r="AH311" s="118"/>
      <c r="AI311" s="118"/>
      <c r="AJ311" s="118"/>
      <c r="AK311" s="118"/>
      <c r="AL311" s="118"/>
      <c r="AM311" s="118"/>
      <c r="AN311" s="118"/>
      <c r="AO311" s="118"/>
      <c r="AP311" s="118"/>
      <c r="AQ311" s="118"/>
      <c r="AR311" s="118"/>
      <c r="AS311" s="118"/>
      <c r="AT311" s="118"/>
      <c r="AU311" s="118"/>
      <c r="AV311" s="118"/>
      <c r="AW311" s="118"/>
      <c r="AX311" s="118"/>
      <c r="AY311" s="118"/>
      <c r="AZ311" s="128">
        <f t="shared" si="3"/>
        <v>0</v>
      </c>
      <c r="BA311" s="118"/>
      <c r="BB311" s="118"/>
      <c r="BC311" s="118"/>
      <c r="BD311" s="118"/>
      <c r="BE311" s="118"/>
      <c r="BF311" s="118"/>
      <c r="BG311" s="118"/>
      <c r="BH311" s="118"/>
      <c r="BI311" s="118"/>
      <c r="CA311" s="118">
        <v>8</v>
      </c>
      <c r="CB311" s="118">
        <v>0</v>
      </c>
      <c r="CZ311" s="81">
        <v>1</v>
      </c>
    </row>
    <row r="312" spans="1:104" x14ac:dyDescent="0.2">
      <c r="A312" s="119">
        <v>112</v>
      </c>
      <c r="B312" s="120" t="s">
        <v>454</v>
      </c>
      <c r="C312" s="121" t="s">
        <v>455</v>
      </c>
      <c r="D312" s="122" t="s">
        <v>72</v>
      </c>
      <c r="E312" s="123">
        <v>0.22141340230326301</v>
      </c>
      <c r="F312" s="124">
        <v>0</v>
      </c>
      <c r="G312" s="125">
        <f t="shared" si="0"/>
        <v>0</v>
      </c>
      <c r="H312" s="126">
        <v>0</v>
      </c>
      <c r="I312" s="127">
        <f t="shared" si="1"/>
        <v>0</v>
      </c>
      <c r="J312" s="126"/>
      <c r="K312" s="127">
        <f t="shared" si="2"/>
        <v>0</v>
      </c>
      <c r="O312" s="118"/>
      <c r="Z312" s="118"/>
      <c r="AA312" s="118">
        <v>8</v>
      </c>
      <c r="AB312" s="118">
        <v>0</v>
      </c>
      <c r="AC312" s="118">
        <v>3</v>
      </c>
      <c r="AD312" s="118"/>
      <c r="AE312" s="118"/>
      <c r="AF312" s="118"/>
      <c r="AG312" s="118"/>
      <c r="AH312" s="118"/>
      <c r="AI312" s="118"/>
      <c r="AJ312" s="118"/>
      <c r="AK312" s="118"/>
      <c r="AL312" s="118"/>
      <c r="AM312" s="118"/>
      <c r="AN312" s="118"/>
      <c r="AO312" s="118"/>
      <c r="AP312" s="118"/>
      <c r="AQ312" s="118"/>
      <c r="AR312" s="118"/>
      <c r="AS312" s="118"/>
      <c r="AT312" s="118"/>
      <c r="AU312" s="118"/>
      <c r="AV312" s="118"/>
      <c r="AW312" s="118"/>
      <c r="AX312" s="118"/>
      <c r="AY312" s="118"/>
      <c r="AZ312" s="128">
        <f t="shared" si="3"/>
        <v>0</v>
      </c>
      <c r="BA312" s="118"/>
      <c r="BB312" s="118"/>
      <c r="BC312" s="118"/>
      <c r="BD312" s="118"/>
      <c r="BE312" s="118"/>
      <c r="BF312" s="118"/>
      <c r="BG312" s="118"/>
      <c r="BH312" s="118"/>
      <c r="BI312" s="118"/>
      <c r="CA312" s="118">
        <v>8</v>
      </c>
      <c r="CB312" s="118">
        <v>0</v>
      </c>
      <c r="CZ312" s="81">
        <v>1</v>
      </c>
    </row>
    <row r="313" spans="1:104" x14ac:dyDescent="0.2">
      <c r="A313" s="119">
        <v>113</v>
      </c>
      <c r="B313" s="120" t="s">
        <v>456</v>
      </c>
      <c r="C313" s="121" t="s">
        <v>457</v>
      </c>
      <c r="D313" s="122" t="s">
        <v>72</v>
      </c>
      <c r="E313" s="123">
        <v>3.5280471056195699</v>
      </c>
      <c r="F313" s="124">
        <v>0</v>
      </c>
      <c r="G313" s="125">
        <f t="shared" si="0"/>
        <v>0</v>
      </c>
      <c r="H313" s="126">
        <v>0</v>
      </c>
      <c r="I313" s="127">
        <f t="shared" si="1"/>
        <v>0</v>
      </c>
      <c r="J313" s="126"/>
      <c r="K313" s="127">
        <f t="shared" si="2"/>
        <v>0</v>
      </c>
      <c r="O313" s="118"/>
      <c r="Z313" s="118"/>
      <c r="AA313" s="118">
        <v>8</v>
      </c>
      <c r="AB313" s="118">
        <v>0</v>
      </c>
      <c r="AC313" s="118">
        <v>3</v>
      </c>
      <c r="AD313" s="118"/>
      <c r="AE313" s="118"/>
      <c r="AF313" s="118"/>
      <c r="AG313" s="118"/>
      <c r="AH313" s="118"/>
      <c r="AI313" s="118"/>
      <c r="AJ313" s="118"/>
      <c r="AK313" s="118"/>
      <c r="AL313" s="118"/>
      <c r="AM313" s="118"/>
      <c r="AN313" s="118"/>
      <c r="AO313" s="118"/>
      <c r="AP313" s="118"/>
      <c r="AQ313" s="118"/>
      <c r="AR313" s="118"/>
      <c r="AS313" s="118"/>
      <c r="AT313" s="118"/>
      <c r="AU313" s="118"/>
      <c r="AV313" s="118"/>
      <c r="AW313" s="118"/>
      <c r="AX313" s="118"/>
      <c r="AY313" s="118"/>
      <c r="AZ313" s="128">
        <f t="shared" si="3"/>
        <v>0</v>
      </c>
      <c r="BA313" s="118"/>
      <c r="BB313" s="118"/>
      <c r="BC313" s="118"/>
      <c r="BD313" s="118"/>
      <c r="BE313" s="118"/>
      <c r="BF313" s="118"/>
      <c r="BG313" s="118"/>
      <c r="BH313" s="118"/>
      <c r="BI313" s="118"/>
      <c r="CA313" s="118">
        <v>8</v>
      </c>
      <c r="CB313" s="118">
        <v>0</v>
      </c>
      <c r="CZ313" s="81">
        <v>1</v>
      </c>
    </row>
    <row r="314" spans="1:104" x14ac:dyDescent="0.2">
      <c r="A314" s="119">
        <v>114</v>
      </c>
      <c r="B314" s="120" t="s">
        <v>458</v>
      </c>
      <c r="C314" s="121" t="s">
        <v>459</v>
      </c>
      <c r="D314" s="122" t="s">
        <v>72</v>
      </c>
      <c r="E314" s="123">
        <v>2.4717776453032498</v>
      </c>
      <c r="F314" s="124">
        <v>0</v>
      </c>
      <c r="G314" s="125">
        <f t="shared" si="0"/>
        <v>0</v>
      </c>
      <c r="H314" s="126">
        <v>0</v>
      </c>
      <c r="I314" s="127">
        <f t="shared" si="1"/>
        <v>0</v>
      </c>
      <c r="J314" s="126"/>
      <c r="K314" s="127">
        <f t="shared" si="2"/>
        <v>0</v>
      </c>
      <c r="O314" s="118"/>
      <c r="Z314" s="118"/>
      <c r="AA314" s="118">
        <v>8</v>
      </c>
      <c r="AB314" s="118">
        <v>0</v>
      </c>
      <c r="AC314" s="118">
        <v>3</v>
      </c>
      <c r="AD314" s="118"/>
      <c r="AE314" s="118"/>
      <c r="AF314" s="118"/>
      <c r="AG314" s="118"/>
      <c r="AH314" s="118"/>
      <c r="AI314" s="118"/>
      <c r="AJ314" s="118"/>
      <c r="AK314" s="118"/>
      <c r="AL314" s="118"/>
      <c r="AM314" s="118"/>
      <c r="AN314" s="118"/>
      <c r="AO314" s="118"/>
      <c r="AP314" s="118"/>
      <c r="AQ314" s="118"/>
      <c r="AR314" s="118"/>
      <c r="AS314" s="118"/>
      <c r="AT314" s="118"/>
      <c r="AU314" s="118"/>
      <c r="AV314" s="118"/>
      <c r="AW314" s="118"/>
      <c r="AX314" s="118"/>
      <c r="AY314" s="118"/>
      <c r="AZ314" s="128">
        <f t="shared" si="3"/>
        <v>0</v>
      </c>
      <c r="BA314" s="118"/>
      <c r="BB314" s="118"/>
      <c r="BC314" s="118"/>
      <c r="BD314" s="118"/>
      <c r="BE314" s="118"/>
      <c r="BF314" s="118"/>
      <c r="BG314" s="118"/>
      <c r="BH314" s="118"/>
      <c r="BI314" s="118"/>
      <c r="CA314" s="118">
        <v>8</v>
      </c>
      <c r="CB314" s="118">
        <v>0</v>
      </c>
      <c r="CZ314" s="81">
        <v>1</v>
      </c>
    </row>
    <row r="315" spans="1:104" x14ac:dyDescent="0.2">
      <c r="A315" s="119">
        <v>115</v>
      </c>
      <c r="B315" s="120" t="s">
        <v>460</v>
      </c>
      <c r="C315" s="121" t="s">
        <v>461</v>
      </c>
      <c r="D315" s="122" t="s">
        <v>462</v>
      </c>
      <c r="E315" s="123">
        <v>160</v>
      </c>
      <c r="F315" s="124">
        <v>0</v>
      </c>
      <c r="G315" s="125">
        <f t="shared" si="0"/>
        <v>0</v>
      </c>
      <c r="H315" s="126">
        <v>0</v>
      </c>
      <c r="I315" s="127">
        <f t="shared" si="1"/>
        <v>0</v>
      </c>
      <c r="J315" s="126"/>
      <c r="K315" s="127">
        <f t="shared" si="2"/>
        <v>0</v>
      </c>
      <c r="O315" s="118"/>
      <c r="Z315" s="118"/>
      <c r="AA315" s="118">
        <v>10</v>
      </c>
      <c r="AB315" s="118">
        <v>0</v>
      </c>
      <c r="AC315" s="118">
        <v>8</v>
      </c>
      <c r="AD315" s="118"/>
      <c r="AE315" s="118"/>
      <c r="AF315" s="118"/>
      <c r="AG315" s="118"/>
      <c r="AH315" s="118"/>
      <c r="AI315" s="118"/>
      <c r="AJ315" s="118"/>
      <c r="AK315" s="118"/>
      <c r="AL315" s="118"/>
      <c r="AM315" s="118"/>
      <c r="AN315" s="118"/>
      <c r="AO315" s="118"/>
      <c r="AP315" s="118"/>
      <c r="AQ315" s="118"/>
      <c r="AR315" s="118"/>
      <c r="AS315" s="118"/>
      <c r="AT315" s="118"/>
      <c r="AU315" s="118"/>
      <c r="AV315" s="118"/>
      <c r="AW315" s="118"/>
      <c r="AX315" s="118"/>
      <c r="AY315" s="118"/>
      <c r="AZ315" s="128">
        <f t="shared" si="3"/>
        <v>0</v>
      </c>
      <c r="BA315" s="118"/>
      <c r="BB315" s="118"/>
      <c r="BC315" s="118"/>
      <c r="BD315" s="118"/>
      <c r="BE315" s="118"/>
      <c r="BF315" s="118"/>
      <c r="BG315" s="118"/>
      <c r="BH315" s="118"/>
      <c r="BI315" s="118"/>
      <c r="CA315" s="118">
        <v>10</v>
      </c>
      <c r="CB315" s="118">
        <v>0</v>
      </c>
      <c r="CZ315" s="81">
        <v>5</v>
      </c>
    </row>
    <row r="316" spans="1:104" x14ac:dyDescent="0.2">
      <c r="A316" s="129"/>
      <c r="B316" s="130"/>
      <c r="C316" s="191" t="s">
        <v>463</v>
      </c>
      <c r="D316" s="192"/>
      <c r="E316" s="133">
        <v>160</v>
      </c>
      <c r="F316" s="134"/>
      <c r="G316" s="135"/>
      <c r="H316" s="136"/>
      <c r="I316" s="131"/>
      <c r="J316" s="137"/>
      <c r="K316" s="131"/>
      <c r="M316" s="132" t="s">
        <v>463</v>
      </c>
      <c r="O316" s="118"/>
      <c r="Z316" s="118"/>
      <c r="AA316" s="118"/>
      <c r="AB316" s="118"/>
      <c r="AC316" s="118"/>
      <c r="AD316" s="118"/>
      <c r="AE316" s="118"/>
      <c r="AF316" s="118"/>
      <c r="AG316" s="118"/>
      <c r="AH316" s="118"/>
      <c r="AI316" s="118"/>
      <c r="AJ316" s="118"/>
      <c r="AK316" s="118"/>
      <c r="AL316" s="118"/>
      <c r="AM316" s="118"/>
      <c r="AN316" s="118"/>
      <c r="AO316" s="118"/>
      <c r="AP316" s="118"/>
      <c r="AQ316" s="118"/>
      <c r="AR316" s="118"/>
      <c r="AS316" s="118"/>
      <c r="AT316" s="118"/>
      <c r="AU316" s="118"/>
      <c r="AV316" s="118"/>
      <c r="AW316" s="118"/>
      <c r="AX316" s="118"/>
      <c r="AY316" s="118"/>
      <c r="AZ316" s="118"/>
      <c r="BA316" s="118"/>
      <c r="BB316" s="118"/>
      <c r="BC316" s="118"/>
      <c r="BD316" s="138" t="str">
        <f>C315</f>
        <v xml:space="preserve">Hzs-nezmeritelne stavebni prace </v>
      </c>
      <c r="BE316" s="118"/>
      <c r="BF316" s="118"/>
      <c r="BG316" s="118"/>
      <c r="BH316" s="118"/>
      <c r="BI316" s="118"/>
    </row>
    <row r="317" spans="1:104" x14ac:dyDescent="0.2">
      <c r="A317" s="139" t="s">
        <v>50</v>
      </c>
      <c r="B317" s="140" t="s">
        <v>197</v>
      </c>
      <c r="C317" s="141" t="s">
        <v>198</v>
      </c>
      <c r="D317" s="142"/>
      <c r="E317" s="143"/>
      <c r="F317" s="143"/>
      <c r="G317" s="144">
        <f>SUM(G122:G316)</f>
        <v>0</v>
      </c>
      <c r="H317" s="145"/>
      <c r="I317" s="144">
        <f>SUM(I122:I316)</f>
        <v>0.69302171299999982</v>
      </c>
      <c r="J317" s="146"/>
      <c r="K317" s="144">
        <f>SUM(K122:K316)</f>
        <v>-1149.1130911419991</v>
      </c>
      <c r="O317" s="118"/>
      <c r="X317" s="147">
        <f>K317</f>
        <v>-1149.1130911419991</v>
      </c>
      <c r="Y317" s="147">
        <f>I317</f>
        <v>0.69302171299999982</v>
      </c>
      <c r="Z317" s="128">
        <f>G317</f>
        <v>0</v>
      </c>
      <c r="AA317" s="118"/>
      <c r="AB317" s="118"/>
      <c r="AC317" s="118"/>
      <c r="AD317" s="118"/>
      <c r="AE317" s="118"/>
      <c r="AF317" s="118"/>
      <c r="AG317" s="118"/>
      <c r="AH317" s="118"/>
      <c r="AI317" s="118"/>
      <c r="AJ317" s="118"/>
      <c r="AK317" s="118"/>
      <c r="AL317" s="118"/>
      <c r="AM317" s="118"/>
      <c r="AN317" s="118"/>
      <c r="AO317" s="118"/>
      <c r="AP317" s="118"/>
      <c r="AQ317" s="118"/>
      <c r="AR317" s="118"/>
      <c r="AS317" s="118"/>
      <c r="AT317" s="118"/>
      <c r="AU317" s="118"/>
      <c r="AV317" s="118"/>
      <c r="AW317" s="118"/>
      <c r="AX317" s="118"/>
      <c r="AY317" s="118"/>
      <c r="AZ317" s="118"/>
      <c r="BA317" s="148"/>
      <c r="BB317" s="148"/>
      <c r="BC317" s="148"/>
      <c r="BD317" s="148"/>
      <c r="BE317" s="148"/>
      <c r="BF317" s="148"/>
      <c r="BG317" s="118"/>
      <c r="BH317" s="118"/>
      <c r="BI317" s="118"/>
    </row>
    <row r="318" spans="1:104" ht="14.25" customHeight="1" x14ac:dyDescent="0.2">
      <c r="A318" s="108" t="s">
        <v>46</v>
      </c>
      <c r="B318" s="109" t="s">
        <v>464</v>
      </c>
      <c r="C318" s="110" t="s">
        <v>465</v>
      </c>
      <c r="D318" s="111"/>
      <c r="E318" s="112"/>
      <c r="F318" s="112"/>
      <c r="G318" s="113"/>
      <c r="H318" s="114"/>
      <c r="I318" s="115"/>
      <c r="J318" s="116"/>
      <c r="K318" s="117"/>
      <c r="O318" s="118"/>
    </row>
    <row r="319" spans="1:104" x14ac:dyDescent="0.2">
      <c r="A319" s="119">
        <v>116</v>
      </c>
      <c r="B319" s="120" t="s">
        <v>466</v>
      </c>
      <c r="C319" s="121" t="s">
        <v>467</v>
      </c>
      <c r="D319" s="122" t="s">
        <v>54</v>
      </c>
      <c r="E319" s="123">
        <v>323.20800000000003</v>
      </c>
      <c r="F319" s="124">
        <v>0</v>
      </c>
      <c r="G319" s="125">
        <f>E319*F319</f>
        <v>0</v>
      </c>
      <c r="H319" s="126">
        <v>7.3999999999999999E-4</v>
      </c>
      <c r="I319" s="127">
        <f>E319*H319</f>
        <v>0.23917392000000001</v>
      </c>
      <c r="J319" s="126">
        <v>-3.9E-2</v>
      </c>
      <c r="K319" s="127">
        <f>E319*J319</f>
        <v>-12.605112000000002</v>
      </c>
      <c r="O319" s="118"/>
      <c r="Z319" s="118"/>
      <c r="AA319" s="118">
        <v>1</v>
      </c>
      <c r="AB319" s="118">
        <v>1</v>
      </c>
      <c r="AC319" s="118">
        <v>1</v>
      </c>
      <c r="AD319" s="118"/>
      <c r="AE319" s="118"/>
      <c r="AF319" s="118"/>
      <c r="AG319" s="118"/>
      <c r="AH319" s="118"/>
      <c r="AI319" s="118"/>
      <c r="AJ319" s="118"/>
      <c r="AK319" s="118"/>
      <c r="AL319" s="118"/>
      <c r="AM319" s="118"/>
      <c r="AN319" s="118"/>
      <c r="AO319" s="118"/>
      <c r="AP319" s="118"/>
      <c r="AQ319" s="118"/>
      <c r="AR319" s="118"/>
      <c r="AS319" s="118"/>
      <c r="AT319" s="118"/>
      <c r="AU319" s="118"/>
      <c r="AV319" s="118"/>
      <c r="AW319" s="118"/>
      <c r="AX319" s="118"/>
      <c r="AY319" s="118"/>
      <c r="AZ319" s="128">
        <f>G319</f>
        <v>0</v>
      </c>
      <c r="BA319" s="118"/>
      <c r="BB319" s="118"/>
      <c r="BC319" s="118"/>
      <c r="BD319" s="118"/>
      <c r="BE319" s="118"/>
      <c r="BF319" s="118"/>
      <c r="BG319" s="118"/>
      <c r="BH319" s="118"/>
      <c r="BI319" s="118"/>
      <c r="CA319" s="118">
        <v>1</v>
      </c>
      <c r="CB319" s="118">
        <v>1</v>
      </c>
      <c r="CZ319" s="81">
        <v>1</v>
      </c>
    </row>
    <row r="320" spans="1:104" x14ac:dyDescent="0.2">
      <c r="A320" s="129"/>
      <c r="B320" s="130"/>
      <c r="C320" s="191" t="s">
        <v>468</v>
      </c>
      <c r="D320" s="192"/>
      <c r="E320" s="133">
        <v>323.20800000000003</v>
      </c>
      <c r="F320" s="134"/>
      <c r="G320" s="135"/>
      <c r="H320" s="136"/>
      <c r="I320" s="131"/>
      <c r="J320" s="137"/>
      <c r="K320" s="131"/>
      <c r="M320" s="132" t="s">
        <v>468</v>
      </c>
      <c r="O320" s="118"/>
      <c r="Z320" s="118"/>
      <c r="AA320" s="118"/>
      <c r="AB320" s="118"/>
      <c r="AC320" s="118"/>
      <c r="AD320" s="118"/>
      <c r="AE320" s="118"/>
      <c r="AF320" s="118"/>
      <c r="AG320" s="118"/>
      <c r="AH320" s="118"/>
      <c r="AI320" s="118"/>
      <c r="AJ320" s="118"/>
      <c r="AK320" s="118"/>
      <c r="AL320" s="118"/>
      <c r="AM320" s="118"/>
      <c r="AN320" s="118"/>
      <c r="AO320" s="118"/>
      <c r="AP320" s="118"/>
      <c r="AQ320" s="118"/>
      <c r="AR320" s="118"/>
      <c r="AS320" s="118"/>
      <c r="AT320" s="118"/>
      <c r="AU320" s="118"/>
      <c r="AV320" s="118"/>
      <c r="AW320" s="118"/>
      <c r="AX320" s="118"/>
      <c r="AY320" s="118"/>
      <c r="AZ320" s="118"/>
      <c r="BA320" s="118"/>
      <c r="BB320" s="118"/>
      <c r="BC320" s="118"/>
      <c r="BD320" s="138" t="str">
        <f>C319</f>
        <v xml:space="preserve">Demolice budov rozebráním, dřevěné lehké </v>
      </c>
      <c r="BE320" s="118"/>
      <c r="BF320" s="118"/>
      <c r="BG320" s="118"/>
      <c r="BH320" s="118"/>
      <c r="BI320" s="118"/>
    </row>
    <row r="321" spans="1:104" ht="22.5" x14ac:dyDescent="0.2">
      <c r="A321" s="119">
        <v>117</v>
      </c>
      <c r="B321" s="120" t="s">
        <v>469</v>
      </c>
      <c r="C321" s="121" t="s">
        <v>470</v>
      </c>
      <c r="D321" s="122" t="s">
        <v>54</v>
      </c>
      <c r="E321" s="123">
        <v>406.42899999999997</v>
      </c>
      <c r="F321" s="124">
        <v>0</v>
      </c>
      <c r="G321" s="125">
        <f>E321*F321</f>
        <v>0</v>
      </c>
      <c r="H321" s="126">
        <v>2E-3</v>
      </c>
      <c r="I321" s="127">
        <f>E321*H321</f>
        <v>0.81285799999999997</v>
      </c>
      <c r="J321" s="126">
        <v>-1.8049999999999999</v>
      </c>
      <c r="K321" s="127">
        <f>E321*J321</f>
        <v>-733.60434499999997</v>
      </c>
      <c r="O321" s="118"/>
      <c r="Z321" s="118"/>
      <c r="AA321" s="118">
        <v>1</v>
      </c>
      <c r="AB321" s="118">
        <v>1</v>
      </c>
      <c r="AC321" s="118">
        <v>1</v>
      </c>
      <c r="AD321" s="118"/>
      <c r="AE321" s="118"/>
      <c r="AF321" s="118"/>
      <c r="AG321" s="118"/>
      <c r="AH321" s="118"/>
      <c r="AI321" s="118"/>
      <c r="AJ321" s="118"/>
      <c r="AK321" s="118"/>
      <c r="AL321" s="118"/>
      <c r="AM321" s="118"/>
      <c r="AN321" s="118"/>
      <c r="AO321" s="118"/>
      <c r="AP321" s="118"/>
      <c r="AQ321" s="118"/>
      <c r="AR321" s="118"/>
      <c r="AS321" s="118"/>
      <c r="AT321" s="118"/>
      <c r="AU321" s="118"/>
      <c r="AV321" s="118"/>
      <c r="AW321" s="118"/>
      <c r="AX321" s="118"/>
      <c r="AY321" s="118"/>
      <c r="AZ321" s="128">
        <f>G321</f>
        <v>0</v>
      </c>
      <c r="BA321" s="118"/>
      <c r="BB321" s="118"/>
      <c r="BC321" s="118"/>
      <c r="BD321" s="118"/>
      <c r="BE321" s="118"/>
      <c r="BF321" s="118"/>
      <c r="BG321" s="118"/>
      <c r="BH321" s="118"/>
      <c r="BI321" s="118"/>
      <c r="CA321" s="118">
        <v>1</v>
      </c>
      <c r="CB321" s="118">
        <v>1</v>
      </c>
      <c r="CZ321" s="81">
        <v>1</v>
      </c>
    </row>
    <row r="322" spans="1:104" x14ac:dyDescent="0.2">
      <c r="A322" s="129"/>
      <c r="B322" s="130"/>
      <c r="C322" s="193" t="s">
        <v>471</v>
      </c>
      <c r="D322" s="194"/>
      <c r="E322" s="194"/>
      <c r="F322" s="194"/>
      <c r="G322" s="195"/>
      <c r="I322" s="131"/>
      <c r="K322" s="131"/>
      <c r="L322" s="132" t="s">
        <v>471</v>
      </c>
      <c r="O322" s="118"/>
      <c r="Z322" s="118"/>
      <c r="AA322" s="118"/>
      <c r="AB322" s="118"/>
      <c r="AC322" s="118"/>
      <c r="AD322" s="118"/>
      <c r="AE322" s="118"/>
      <c r="AF322" s="118"/>
      <c r="AG322" s="118"/>
      <c r="AH322" s="118"/>
      <c r="AI322" s="118"/>
      <c r="AJ322" s="118"/>
      <c r="AK322" s="118"/>
      <c r="AL322" s="118"/>
      <c r="AM322" s="118"/>
      <c r="AN322" s="118"/>
      <c r="AO322" s="118"/>
      <c r="AP322" s="118"/>
      <c r="AQ322" s="118"/>
      <c r="AR322" s="118"/>
      <c r="AS322" s="118"/>
      <c r="AT322" s="118"/>
      <c r="AU322" s="118"/>
      <c r="AV322" s="118"/>
      <c r="AW322" s="118"/>
      <c r="AX322" s="118"/>
      <c r="AY322" s="118"/>
      <c r="AZ322" s="118"/>
      <c r="BA322" s="118"/>
      <c r="BB322" s="118"/>
      <c r="BC322" s="118"/>
      <c r="BD322" s="118"/>
      <c r="BE322" s="118"/>
      <c r="BF322" s="118"/>
      <c r="BG322" s="118"/>
      <c r="BH322" s="118"/>
      <c r="BI322" s="118"/>
    </row>
    <row r="323" spans="1:104" x14ac:dyDescent="0.2">
      <c r="A323" s="129"/>
      <c r="B323" s="130"/>
      <c r="C323" s="191" t="s">
        <v>472</v>
      </c>
      <c r="D323" s="192"/>
      <c r="E323" s="133">
        <v>164.9444</v>
      </c>
      <c r="F323" s="134"/>
      <c r="G323" s="135"/>
      <c r="H323" s="136"/>
      <c r="I323" s="131"/>
      <c r="J323" s="137"/>
      <c r="K323" s="131"/>
      <c r="M323" s="132" t="s">
        <v>472</v>
      </c>
      <c r="O323" s="118"/>
      <c r="Z323" s="118"/>
      <c r="AA323" s="118"/>
      <c r="AB323" s="118"/>
      <c r="AC323" s="118"/>
      <c r="AD323" s="118"/>
      <c r="AE323" s="118"/>
      <c r="AF323" s="118"/>
      <c r="AG323" s="118"/>
      <c r="AH323" s="118"/>
      <c r="AI323" s="118"/>
      <c r="AJ323" s="118"/>
      <c r="AK323" s="118"/>
      <c r="AL323" s="118"/>
      <c r="AM323" s="118"/>
      <c r="AN323" s="118"/>
      <c r="AO323" s="118"/>
      <c r="AP323" s="118"/>
      <c r="AQ323" s="118"/>
      <c r="AR323" s="118"/>
      <c r="AS323" s="118"/>
      <c r="AT323" s="118"/>
      <c r="AU323" s="118"/>
      <c r="AV323" s="118"/>
      <c r="AW323" s="118"/>
      <c r="AX323" s="118"/>
      <c r="AY323" s="118"/>
      <c r="AZ323" s="118"/>
      <c r="BA323" s="118"/>
      <c r="BB323" s="118"/>
      <c r="BC323" s="118"/>
      <c r="BD323" s="138" t="str">
        <f t="shared" ref="BD323:BD354" si="4">C322</f>
        <v>Včetně omítek a keramických obkladů.</v>
      </c>
      <c r="BE323" s="118"/>
      <c r="BF323" s="118"/>
      <c r="BG323" s="118"/>
      <c r="BH323" s="118"/>
      <c r="BI323" s="118"/>
    </row>
    <row r="324" spans="1:104" x14ac:dyDescent="0.2">
      <c r="A324" s="129"/>
      <c r="B324" s="130"/>
      <c r="C324" s="191" t="s">
        <v>473</v>
      </c>
      <c r="D324" s="192"/>
      <c r="E324" s="133">
        <v>3.1248</v>
      </c>
      <c r="F324" s="134"/>
      <c r="G324" s="135"/>
      <c r="H324" s="136"/>
      <c r="I324" s="131"/>
      <c r="J324" s="137"/>
      <c r="K324" s="131"/>
      <c r="M324" s="132" t="s">
        <v>473</v>
      </c>
      <c r="O324" s="118"/>
      <c r="Z324" s="118"/>
      <c r="AA324" s="118"/>
      <c r="AB324" s="118"/>
      <c r="AC324" s="118"/>
      <c r="AD324" s="118"/>
      <c r="AE324" s="118"/>
      <c r="AF324" s="118"/>
      <c r="AG324" s="118"/>
      <c r="AH324" s="118"/>
      <c r="AI324" s="118"/>
      <c r="AJ324" s="118"/>
      <c r="AK324" s="118"/>
      <c r="AL324" s="118"/>
      <c r="AM324" s="118"/>
      <c r="AN324" s="118"/>
      <c r="AO324" s="118"/>
      <c r="AP324" s="118"/>
      <c r="AQ324" s="118"/>
      <c r="AR324" s="118"/>
      <c r="AS324" s="118"/>
      <c r="AT324" s="118"/>
      <c r="AU324" s="118"/>
      <c r="AV324" s="118"/>
      <c r="AW324" s="118"/>
      <c r="AX324" s="118"/>
      <c r="AY324" s="118"/>
      <c r="AZ324" s="118"/>
      <c r="BA324" s="118"/>
      <c r="BB324" s="118"/>
      <c r="BC324" s="118"/>
      <c r="BD324" s="138" t="str">
        <f t="shared" si="4"/>
        <v>Cihelné zdivo 1.PP: 49,33*2,86+29,44*0,79+0,15*0,20*3,35*6</v>
      </c>
      <c r="BE324" s="118"/>
      <c r="BF324" s="118"/>
      <c r="BG324" s="118"/>
      <c r="BH324" s="118"/>
      <c r="BI324" s="118"/>
    </row>
    <row r="325" spans="1:104" x14ac:dyDescent="0.2">
      <c r="A325" s="129"/>
      <c r="B325" s="130"/>
      <c r="C325" s="191" t="s">
        <v>474</v>
      </c>
      <c r="D325" s="192"/>
      <c r="E325" s="133">
        <v>7.2240000000000002</v>
      </c>
      <c r="F325" s="134"/>
      <c r="G325" s="135"/>
      <c r="H325" s="136"/>
      <c r="I325" s="131"/>
      <c r="J325" s="137"/>
      <c r="K325" s="131"/>
      <c r="M325" s="132" t="s">
        <v>474</v>
      </c>
      <c r="O325" s="118"/>
      <c r="Z325" s="118"/>
      <c r="AA325" s="118"/>
      <c r="AB325" s="118"/>
      <c r="AC325" s="118"/>
      <c r="AD325" s="118"/>
      <c r="AE325" s="118"/>
      <c r="AF325" s="118"/>
      <c r="AG325" s="118"/>
      <c r="AH325" s="118"/>
      <c r="AI325" s="118"/>
      <c r="AJ325" s="118"/>
      <c r="AK325" s="118"/>
      <c r="AL325" s="118"/>
      <c r="AM325" s="118"/>
      <c r="AN325" s="118"/>
      <c r="AO325" s="118"/>
      <c r="AP325" s="118"/>
      <c r="AQ325" s="118"/>
      <c r="AR325" s="118"/>
      <c r="AS325" s="118"/>
      <c r="AT325" s="118"/>
      <c r="AU325" s="118"/>
      <c r="AV325" s="118"/>
      <c r="AW325" s="118"/>
      <c r="AX325" s="118"/>
      <c r="AY325" s="118"/>
      <c r="AZ325" s="118"/>
      <c r="BA325" s="118"/>
      <c r="BB325" s="118"/>
      <c r="BC325" s="118"/>
      <c r="BD325" s="138" t="str">
        <f t="shared" si="4"/>
        <v>dtto: (1,20*(0,85+1,36+1,15))/2*(0,30+0,68+0,57)</v>
      </c>
      <c r="BE325" s="118"/>
      <c r="BF325" s="118"/>
      <c r="BG325" s="118"/>
      <c r="BH325" s="118"/>
      <c r="BI325" s="118"/>
    </row>
    <row r="326" spans="1:104" ht="22.5" x14ac:dyDescent="0.2">
      <c r="A326" s="129"/>
      <c r="B326" s="130"/>
      <c r="C326" s="191" t="s">
        <v>475</v>
      </c>
      <c r="D326" s="192"/>
      <c r="E326" s="133">
        <v>-3.9645000000000001</v>
      </c>
      <c r="F326" s="134"/>
      <c r="G326" s="135"/>
      <c r="H326" s="136"/>
      <c r="I326" s="131"/>
      <c r="J326" s="137"/>
      <c r="K326" s="131"/>
      <c r="M326" s="132" t="s">
        <v>475</v>
      </c>
      <c r="O326" s="118"/>
      <c r="Z326" s="118"/>
      <c r="AA326" s="118"/>
      <c r="AB326" s="118"/>
      <c r="AC326" s="118"/>
      <c r="AD326" s="118"/>
      <c r="AE326" s="118"/>
      <c r="AF326" s="118"/>
      <c r="AG326" s="118"/>
      <c r="AH326" s="118"/>
      <c r="AI326" s="118"/>
      <c r="AJ326" s="118"/>
      <c r="AK326" s="118"/>
      <c r="AL326" s="118"/>
      <c r="AM326" s="118"/>
      <c r="AN326" s="118"/>
      <c r="AO326" s="118"/>
      <c r="AP326" s="118"/>
      <c r="AQ326" s="118"/>
      <c r="AR326" s="118"/>
      <c r="AS326" s="118"/>
      <c r="AT326" s="118"/>
      <c r="AU326" s="118"/>
      <c r="AV326" s="118"/>
      <c r="AW326" s="118"/>
      <c r="AX326" s="118"/>
      <c r="AY326" s="118"/>
      <c r="AZ326" s="118"/>
      <c r="BA326" s="118"/>
      <c r="BB326" s="118"/>
      <c r="BC326" s="118"/>
      <c r="BD326" s="138" t="str">
        <f t="shared" si="4"/>
        <v>dtto: (2,00*(1,12*2+2,15+2,06))/2*(0,15+0,32+0,35+0,30)</v>
      </c>
      <c r="BE326" s="118"/>
      <c r="BF326" s="118"/>
      <c r="BG326" s="118"/>
      <c r="BH326" s="118"/>
      <c r="BI326" s="118"/>
    </row>
    <row r="327" spans="1:104" ht="33.75" x14ac:dyDescent="0.2">
      <c r="A327" s="129"/>
      <c r="B327" s="130"/>
      <c r="C327" s="191" t="s">
        <v>476</v>
      </c>
      <c r="D327" s="192"/>
      <c r="E327" s="133">
        <v>-4.8861999999999997</v>
      </c>
      <c r="F327" s="134"/>
      <c r="G327" s="135"/>
      <c r="H327" s="136"/>
      <c r="I327" s="131"/>
      <c r="J327" s="137"/>
      <c r="K327" s="131"/>
      <c r="M327" s="132" t="s">
        <v>476</v>
      </c>
      <c r="O327" s="118"/>
      <c r="Z327" s="118"/>
      <c r="AA327" s="118"/>
      <c r="AB327" s="118"/>
      <c r="AC327" s="118"/>
      <c r="AD327" s="118"/>
      <c r="AE327" s="118"/>
      <c r="AF327" s="118"/>
      <c r="AG327" s="118"/>
      <c r="AH327" s="118"/>
      <c r="AI327" s="118"/>
      <c r="AJ327" s="118"/>
      <c r="AK327" s="118"/>
      <c r="AL327" s="118"/>
      <c r="AM327" s="118"/>
      <c r="AN327" s="118"/>
      <c r="AO327" s="118"/>
      <c r="AP327" s="118"/>
      <c r="AQ327" s="118"/>
      <c r="AR327" s="118"/>
      <c r="AS327" s="118"/>
      <c r="AT327" s="118"/>
      <c r="AU327" s="118"/>
      <c r="AV327" s="118"/>
      <c r="AW327" s="118"/>
      <c r="AX327" s="118"/>
      <c r="AY327" s="118"/>
      <c r="AZ327" s="118"/>
      <c r="BA327" s="118"/>
      <c r="BB327" s="118"/>
      <c r="BC327" s="118"/>
      <c r="BD327" s="138" t="str">
        <f t="shared" si="4"/>
        <v>dtto otvory: -(2,18*2,50*0,50+2,05*2,20*0,17+1,97*0,80*0,15*2)</v>
      </c>
      <c r="BE327" s="118"/>
      <c r="BF327" s="118"/>
      <c r="BG327" s="118"/>
      <c r="BH327" s="118"/>
      <c r="BI327" s="118"/>
    </row>
    <row r="328" spans="1:104" ht="22.5" x14ac:dyDescent="0.2">
      <c r="A328" s="129"/>
      <c r="B328" s="130"/>
      <c r="C328" s="191" t="s">
        <v>477</v>
      </c>
      <c r="D328" s="192"/>
      <c r="E328" s="133">
        <v>-1.6762999999999999</v>
      </c>
      <c r="F328" s="134"/>
      <c r="G328" s="135"/>
      <c r="H328" s="136"/>
      <c r="I328" s="131"/>
      <c r="J328" s="137"/>
      <c r="K328" s="131"/>
      <c r="M328" s="132" t="s">
        <v>477</v>
      </c>
      <c r="O328" s="118"/>
      <c r="Z328" s="118"/>
      <c r="AA328" s="118"/>
      <c r="AB328" s="118"/>
      <c r="AC328" s="118"/>
      <c r="AD328" s="118"/>
      <c r="AE328" s="118"/>
      <c r="AF328" s="118"/>
      <c r="AG328" s="118"/>
      <c r="AH328" s="118"/>
      <c r="AI328" s="118"/>
      <c r="AJ328" s="118"/>
      <c r="AK328" s="118"/>
      <c r="AL328" s="118"/>
      <c r="AM328" s="118"/>
      <c r="AN328" s="118"/>
      <c r="AO328" s="118"/>
      <c r="AP328" s="118"/>
      <c r="AQ328" s="118"/>
      <c r="AR328" s="118"/>
      <c r="AS328" s="118"/>
      <c r="AT328" s="118"/>
      <c r="AU328" s="118"/>
      <c r="AV328" s="118"/>
      <c r="AW328" s="118"/>
      <c r="AX328" s="118"/>
      <c r="AY328" s="118"/>
      <c r="AZ328" s="118"/>
      <c r="BA328" s="118"/>
      <c r="BB328" s="118"/>
      <c r="BC328" s="118"/>
      <c r="BD328" s="138" t="str">
        <f t="shared" si="4"/>
        <v>dtto: -(1,45*2,10*0,30+2,03*2,65*0,54+1,33*1,15*0,50+2,02*1,00*0,15)</v>
      </c>
      <c r="BE328" s="118"/>
      <c r="BF328" s="118"/>
      <c r="BG328" s="118"/>
      <c r="BH328" s="118"/>
      <c r="BI328" s="118"/>
    </row>
    <row r="329" spans="1:104" ht="33.75" x14ac:dyDescent="0.2">
      <c r="A329" s="129"/>
      <c r="B329" s="130"/>
      <c r="C329" s="191" t="s">
        <v>478</v>
      </c>
      <c r="D329" s="192"/>
      <c r="E329" s="133">
        <v>-4.1772999999999998</v>
      </c>
      <c r="F329" s="134"/>
      <c r="G329" s="135"/>
      <c r="H329" s="136"/>
      <c r="I329" s="131"/>
      <c r="J329" s="137"/>
      <c r="K329" s="131"/>
      <c r="M329" s="132" t="s">
        <v>478</v>
      </c>
      <c r="O329" s="118"/>
      <c r="Z329" s="118"/>
      <c r="AA329" s="118"/>
      <c r="AB329" s="118"/>
      <c r="AC329" s="118"/>
      <c r="AD329" s="118"/>
      <c r="AE329" s="118"/>
      <c r="AF329" s="118"/>
      <c r="AG329" s="118"/>
      <c r="AH329" s="118"/>
      <c r="AI329" s="118"/>
      <c r="AJ329" s="118"/>
      <c r="AK329" s="118"/>
      <c r="AL329" s="118"/>
      <c r="AM329" s="118"/>
      <c r="AN329" s="118"/>
      <c r="AO329" s="118"/>
      <c r="AP329" s="118"/>
      <c r="AQ329" s="118"/>
      <c r="AR329" s="118"/>
      <c r="AS329" s="118"/>
      <c r="AT329" s="118"/>
      <c r="AU329" s="118"/>
      <c r="AV329" s="118"/>
      <c r="AW329" s="118"/>
      <c r="AX329" s="118"/>
      <c r="AY329" s="118"/>
      <c r="AZ329" s="118"/>
      <c r="BA329" s="118"/>
      <c r="BB329" s="118"/>
      <c r="BC329" s="118"/>
      <c r="BD329" s="138" t="str">
        <f t="shared" si="4"/>
        <v>dtto: -(2,10*1,10*0,63-1,97*0,90*0,10+2,02*0,75*0,15+1,20*0,95*0,15)</v>
      </c>
      <c r="BE329" s="118"/>
      <c r="BF329" s="118"/>
      <c r="BG329" s="118"/>
      <c r="BH329" s="118"/>
      <c r="BI329" s="118"/>
    </row>
    <row r="330" spans="1:104" ht="25.5" x14ac:dyDescent="0.2">
      <c r="A330" s="129"/>
      <c r="B330" s="130"/>
      <c r="C330" s="191" t="s">
        <v>479</v>
      </c>
      <c r="D330" s="192"/>
      <c r="E330" s="133">
        <v>-1.5364</v>
      </c>
      <c r="F330" s="134"/>
      <c r="G330" s="135"/>
      <c r="H330" s="136"/>
      <c r="I330" s="131"/>
      <c r="J330" s="137"/>
      <c r="K330" s="131"/>
      <c r="M330" s="132" t="s">
        <v>479</v>
      </c>
      <c r="O330" s="118"/>
      <c r="Z330" s="118"/>
      <c r="AA330" s="118"/>
      <c r="AB330" s="118"/>
      <c r="AC330" s="118"/>
      <c r="AD330" s="118"/>
      <c r="AE330" s="118"/>
      <c r="AF330" s="118"/>
      <c r="AG330" s="118"/>
      <c r="AH330" s="118"/>
      <c r="AI330" s="118"/>
      <c r="AJ330" s="118"/>
      <c r="AK330" s="118"/>
      <c r="AL330" s="118"/>
      <c r="AM330" s="118"/>
      <c r="AN330" s="118"/>
      <c r="AO330" s="118"/>
      <c r="AP330" s="118"/>
      <c r="AQ330" s="118"/>
      <c r="AR330" s="118"/>
      <c r="AS330" s="118"/>
      <c r="AT330" s="118"/>
      <c r="AU330" s="118"/>
      <c r="AV330" s="118"/>
      <c r="AW330" s="118"/>
      <c r="AX330" s="118"/>
      <c r="AY330" s="118"/>
      <c r="AZ330" s="118"/>
      <c r="BA330" s="118"/>
      <c r="BB330" s="118"/>
      <c r="BC330" s="118"/>
      <c r="BD330" s="138" t="str">
        <f t="shared" si="4"/>
        <v>dtto: -(2,02*(1,20*0,10+0,70*0,30+0,95*0,70+1,00*0,47)+2,10*2,90*0,20)</v>
      </c>
      <c r="BE330" s="118"/>
      <c r="BF330" s="118"/>
      <c r="BG330" s="118"/>
      <c r="BH330" s="118"/>
      <c r="BI330" s="118"/>
    </row>
    <row r="331" spans="1:104" ht="22.5" x14ac:dyDescent="0.2">
      <c r="A331" s="129"/>
      <c r="B331" s="130"/>
      <c r="C331" s="191" t="s">
        <v>480</v>
      </c>
      <c r="D331" s="192"/>
      <c r="E331" s="133">
        <v>-10.9001</v>
      </c>
      <c r="F331" s="134"/>
      <c r="G331" s="135"/>
      <c r="H331" s="136"/>
      <c r="I331" s="131"/>
      <c r="J331" s="137"/>
      <c r="K331" s="131"/>
      <c r="M331" s="132" t="s">
        <v>480</v>
      </c>
      <c r="O331" s="118"/>
      <c r="Z331" s="118"/>
      <c r="AA331" s="118"/>
      <c r="AB331" s="118"/>
      <c r="AC331" s="118"/>
      <c r="AD331" s="118"/>
      <c r="AE331" s="118"/>
      <c r="AF331" s="118"/>
      <c r="AG331" s="118"/>
      <c r="AH331" s="118"/>
      <c r="AI331" s="118"/>
      <c r="AJ331" s="118"/>
      <c r="AK331" s="118"/>
      <c r="AL331" s="118"/>
      <c r="AM331" s="118"/>
      <c r="AN331" s="118"/>
      <c r="AO331" s="118"/>
      <c r="AP331" s="118"/>
      <c r="AQ331" s="118"/>
      <c r="AR331" s="118"/>
      <c r="AS331" s="118"/>
      <c r="AT331" s="118"/>
      <c r="AU331" s="118"/>
      <c r="AV331" s="118"/>
      <c r="AW331" s="118"/>
      <c r="AX331" s="118"/>
      <c r="AY331" s="118"/>
      <c r="AZ331" s="118"/>
      <c r="BA331" s="118"/>
      <c r="BB331" s="118"/>
      <c r="BC331" s="118"/>
      <c r="BD331" s="138" t="str">
        <f t="shared" si="4"/>
        <v>dtto: -(1,15*0,94*0,20*2+1,15*0,95*0,20*4+1,15*1,00*0,20)</v>
      </c>
      <c r="BE331" s="118"/>
      <c r="BF331" s="118"/>
      <c r="BG331" s="118"/>
      <c r="BH331" s="118"/>
      <c r="BI331" s="118"/>
    </row>
    <row r="332" spans="1:104" x14ac:dyDescent="0.2">
      <c r="A332" s="129"/>
      <c r="B332" s="130"/>
      <c r="C332" s="191" t="s">
        <v>481</v>
      </c>
      <c r="D332" s="192"/>
      <c r="E332" s="133">
        <v>-2.7597999999999998</v>
      </c>
      <c r="F332" s="134"/>
      <c r="G332" s="135"/>
      <c r="H332" s="136"/>
      <c r="I332" s="131"/>
      <c r="J332" s="137"/>
      <c r="K332" s="131"/>
      <c r="M332" s="132" t="s">
        <v>481</v>
      </c>
      <c r="O332" s="118"/>
      <c r="Z332" s="118"/>
      <c r="AA332" s="118"/>
      <c r="AB332" s="118"/>
      <c r="AC332" s="118"/>
      <c r="AD332" s="118"/>
      <c r="AE332" s="118"/>
      <c r="AF332" s="118"/>
      <c r="AG332" s="118"/>
      <c r="AH332" s="118"/>
      <c r="AI332" s="118"/>
      <c r="AJ332" s="118"/>
      <c r="AK332" s="118"/>
      <c r="AL332" s="118"/>
      <c r="AM332" s="118"/>
      <c r="AN332" s="118"/>
      <c r="AO332" s="118"/>
      <c r="AP332" s="118"/>
      <c r="AQ332" s="118"/>
      <c r="AR332" s="118"/>
      <c r="AS332" s="118"/>
      <c r="AT332" s="118"/>
      <c r="AU332" s="118"/>
      <c r="AV332" s="118"/>
      <c r="AW332" s="118"/>
      <c r="AX332" s="118"/>
      <c r="AY332" s="118"/>
      <c r="AZ332" s="118"/>
      <c r="BA332" s="118"/>
      <c r="BB332" s="118"/>
      <c r="BC332" s="118"/>
      <c r="BD332" s="138" t="str">
        <f t="shared" si="4"/>
        <v>dtto: -((2,78*1,15+2,73*(1,47+1,10+1,16))*0,68+2,73*1,10*0,60)</v>
      </c>
      <c r="BE332" s="118"/>
      <c r="BF332" s="118"/>
      <c r="BG332" s="118"/>
      <c r="BH332" s="118"/>
      <c r="BI332" s="118"/>
    </row>
    <row r="333" spans="1:104" x14ac:dyDescent="0.2">
      <c r="A333" s="129"/>
      <c r="B333" s="130"/>
      <c r="C333" s="196" t="s">
        <v>482</v>
      </c>
      <c r="D333" s="192"/>
      <c r="E333" s="164">
        <v>145.39259999999999</v>
      </c>
      <c r="F333" s="134"/>
      <c r="G333" s="135"/>
      <c r="H333" s="136"/>
      <c r="I333" s="131"/>
      <c r="J333" s="137"/>
      <c r="K333" s="131"/>
      <c r="M333" s="132" t="s">
        <v>482</v>
      </c>
      <c r="O333" s="118"/>
      <c r="Z333" s="118"/>
      <c r="AA333" s="118"/>
      <c r="AB333" s="118"/>
      <c r="AC333" s="118"/>
      <c r="AD333" s="118"/>
      <c r="AE333" s="118"/>
      <c r="AF333" s="118"/>
      <c r="AG333" s="118"/>
      <c r="AH333" s="118"/>
      <c r="AI333" s="118"/>
      <c r="AJ333" s="118"/>
      <c r="AK333" s="118"/>
      <c r="AL333" s="118"/>
      <c r="AM333" s="118"/>
      <c r="AN333" s="118"/>
      <c r="AO333" s="118"/>
      <c r="AP333" s="118"/>
      <c r="AQ333" s="118"/>
      <c r="AR333" s="118"/>
      <c r="AS333" s="118"/>
      <c r="AT333" s="118"/>
      <c r="AU333" s="118"/>
      <c r="AV333" s="118"/>
      <c r="AW333" s="118"/>
      <c r="AX333" s="118"/>
      <c r="AY333" s="118"/>
      <c r="AZ333" s="118"/>
      <c r="BA333" s="118"/>
      <c r="BB333" s="118"/>
      <c r="BC333" s="118"/>
      <c r="BD333" s="138" t="str">
        <f t="shared" si="4"/>
        <v>dtto: -(1,65*1,87*0,58+1,43*1,15*0,59)</v>
      </c>
      <c r="BE333" s="118"/>
      <c r="BF333" s="118"/>
      <c r="BG333" s="118"/>
      <c r="BH333" s="118"/>
      <c r="BI333" s="118"/>
    </row>
    <row r="334" spans="1:104" ht="22.5" x14ac:dyDescent="0.2">
      <c r="A334" s="129"/>
      <c r="B334" s="130"/>
      <c r="C334" s="191" t="s">
        <v>483</v>
      </c>
      <c r="D334" s="192"/>
      <c r="E334" s="133">
        <v>134.54400000000001</v>
      </c>
      <c r="F334" s="134"/>
      <c r="G334" s="135"/>
      <c r="H334" s="136"/>
      <c r="I334" s="131"/>
      <c r="J334" s="137"/>
      <c r="K334" s="131"/>
      <c r="M334" s="132" t="s">
        <v>483</v>
      </c>
      <c r="O334" s="118"/>
      <c r="Z334" s="118"/>
      <c r="AA334" s="118"/>
      <c r="AB334" s="118"/>
      <c r="AC334" s="118"/>
      <c r="AD334" s="118"/>
      <c r="AE334" s="118"/>
      <c r="AF334" s="118"/>
      <c r="AG334" s="118"/>
      <c r="AH334" s="118"/>
      <c r="AI334" s="118"/>
      <c r="AJ334" s="118"/>
      <c r="AK334" s="118"/>
      <c r="AL334" s="118"/>
      <c r="AM334" s="118"/>
      <c r="AN334" s="118"/>
      <c r="AO334" s="118"/>
      <c r="AP334" s="118"/>
      <c r="AQ334" s="118"/>
      <c r="AR334" s="118"/>
      <c r="AS334" s="118"/>
      <c r="AT334" s="118"/>
      <c r="AU334" s="118"/>
      <c r="AV334" s="118"/>
      <c r="AW334" s="118"/>
      <c r="AX334" s="118"/>
      <c r="AY334" s="118"/>
      <c r="AZ334" s="118"/>
      <c r="BA334" s="118"/>
      <c r="BB334" s="118"/>
      <c r="BC334" s="118"/>
      <c r="BD334" s="138" t="str">
        <f t="shared" si="4"/>
        <v>Mezisoučet</v>
      </c>
      <c r="BE334" s="118"/>
      <c r="BF334" s="118"/>
      <c r="BG334" s="118"/>
      <c r="BH334" s="118"/>
      <c r="BI334" s="118"/>
    </row>
    <row r="335" spans="1:104" x14ac:dyDescent="0.2">
      <c r="A335" s="129"/>
      <c r="B335" s="130"/>
      <c r="C335" s="191" t="s">
        <v>484</v>
      </c>
      <c r="D335" s="192"/>
      <c r="E335" s="133">
        <v>94.766000000000005</v>
      </c>
      <c r="F335" s="134"/>
      <c r="G335" s="135"/>
      <c r="H335" s="136"/>
      <c r="I335" s="131"/>
      <c r="J335" s="137"/>
      <c r="K335" s="131"/>
      <c r="M335" s="132" t="s">
        <v>484</v>
      </c>
      <c r="O335" s="118"/>
      <c r="Z335" s="118"/>
      <c r="AA335" s="118"/>
      <c r="AB335" s="118"/>
      <c r="AC335" s="118"/>
      <c r="AD335" s="118"/>
      <c r="AE335" s="118"/>
      <c r="AF335" s="118"/>
      <c r="AG335" s="118"/>
      <c r="AH335" s="118"/>
      <c r="AI335" s="118"/>
      <c r="AJ335" s="118"/>
      <c r="AK335" s="118"/>
      <c r="AL335" s="118"/>
      <c r="AM335" s="118"/>
      <c r="AN335" s="118"/>
      <c r="AO335" s="118"/>
      <c r="AP335" s="118"/>
      <c r="AQ335" s="118"/>
      <c r="AR335" s="118"/>
      <c r="AS335" s="118"/>
      <c r="AT335" s="118"/>
      <c r="AU335" s="118"/>
      <c r="AV335" s="118"/>
      <c r="AW335" s="118"/>
      <c r="AX335" s="118"/>
      <c r="AY335" s="118"/>
      <c r="AZ335" s="118"/>
      <c r="BA335" s="118"/>
      <c r="BB335" s="118"/>
      <c r="BC335" s="118"/>
      <c r="BD335" s="138" t="str">
        <f t="shared" si="4"/>
        <v>Cihelné zdivo 1.NP: 28,09*3,30+9,51*3,60+1,24*3,45+0,30*11,11</v>
      </c>
      <c r="BE335" s="118"/>
      <c r="BF335" s="118"/>
      <c r="BG335" s="118"/>
      <c r="BH335" s="118"/>
      <c r="BI335" s="118"/>
    </row>
    <row r="336" spans="1:104" ht="22.5" x14ac:dyDescent="0.2">
      <c r="A336" s="129"/>
      <c r="B336" s="130"/>
      <c r="C336" s="191" t="s">
        <v>485</v>
      </c>
      <c r="D336" s="192"/>
      <c r="E336" s="133">
        <v>-4.6086999999999998</v>
      </c>
      <c r="F336" s="134"/>
      <c r="G336" s="135"/>
      <c r="H336" s="136"/>
      <c r="I336" s="131"/>
      <c r="J336" s="137"/>
      <c r="K336" s="131"/>
      <c r="M336" s="132" t="s">
        <v>485</v>
      </c>
      <c r="O336" s="118"/>
      <c r="Z336" s="118"/>
      <c r="AA336" s="118"/>
      <c r="AB336" s="118"/>
      <c r="AC336" s="118"/>
      <c r="AD336" s="118"/>
      <c r="AE336" s="118"/>
      <c r="AF336" s="118"/>
      <c r="AG336" s="118"/>
      <c r="AH336" s="118"/>
      <c r="AI336" s="118"/>
      <c r="AJ336" s="118"/>
      <c r="AK336" s="118"/>
      <c r="AL336" s="118"/>
      <c r="AM336" s="118"/>
      <c r="AN336" s="118"/>
      <c r="AO336" s="118"/>
      <c r="AP336" s="118"/>
      <c r="AQ336" s="118"/>
      <c r="AR336" s="118"/>
      <c r="AS336" s="118"/>
      <c r="AT336" s="118"/>
      <c r="AU336" s="118"/>
      <c r="AV336" s="118"/>
      <c r="AW336" s="118"/>
      <c r="AX336" s="118"/>
      <c r="AY336" s="118"/>
      <c r="AZ336" s="118"/>
      <c r="BA336" s="118"/>
      <c r="BB336" s="118"/>
      <c r="BC336" s="118"/>
      <c r="BD336" s="138" t="str">
        <f t="shared" si="4"/>
        <v>dtto: (0,05+0,22+0,18+0,35)*4,75+8,70*0,15*3,20+26,30*3,30</v>
      </c>
      <c r="BE336" s="118"/>
      <c r="BF336" s="118"/>
      <c r="BG336" s="118"/>
      <c r="BH336" s="118"/>
      <c r="BI336" s="118"/>
    </row>
    <row r="337" spans="1:61" x14ac:dyDescent="0.2">
      <c r="A337" s="129"/>
      <c r="B337" s="130"/>
      <c r="C337" s="191" t="s">
        <v>486</v>
      </c>
      <c r="D337" s="192"/>
      <c r="E337" s="133">
        <v>-3.5750999999999999</v>
      </c>
      <c r="F337" s="134"/>
      <c r="G337" s="135"/>
      <c r="H337" s="136"/>
      <c r="I337" s="131"/>
      <c r="J337" s="137"/>
      <c r="K337" s="131"/>
      <c r="M337" s="132" t="s">
        <v>486</v>
      </c>
      <c r="O337" s="118"/>
      <c r="Z337" s="118"/>
      <c r="AA337" s="118"/>
      <c r="AB337" s="118"/>
      <c r="AC337" s="118"/>
      <c r="AD337" s="118"/>
      <c r="AE337" s="118"/>
      <c r="AF337" s="118"/>
      <c r="AG337" s="118"/>
      <c r="AH337" s="118"/>
      <c r="AI337" s="118"/>
      <c r="AJ337" s="118"/>
      <c r="AK337" s="118"/>
      <c r="AL337" s="118"/>
      <c r="AM337" s="118"/>
      <c r="AN337" s="118"/>
      <c r="AO337" s="118"/>
      <c r="AP337" s="118"/>
      <c r="AQ337" s="118"/>
      <c r="AR337" s="118"/>
      <c r="AS337" s="118"/>
      <c r="AT337" s="118"/>
      <c r="AU337" s="118"/>
      <c r="AV337" s="118"/>
      <c r="AW337" s="118"/>
      <c r="AX337" s="118"/>
      <c r="AY337" s="118"/>
      <c r="AZ337" s="118"/>
      <c r="BA337" s="118"/>
      <c r="BB337" s="118"/>
      <c r="BC337" s="118"/>
      <c r="BD337" s="138" t="str">
        <f t="shared" si="4"/>
        <v>dtto otvory: -((0,50*0,37+1,70*0,50)*2,63+(0,90*0,50+0,88*0,55)*2,02)</v>
      </c>
      <c r="BE337" s="118"/>
      <c r="BF337" s="118"/>
      <c r="BG337" s="118"/>
      <c r="BH337" s="118"/>
      <c r="BI337" s="118"/>
    </row>
    <row r="338" spans="1:61" x14ac:dyDescent="0.2">
      <c r="A338" s="129"/>
      <c r="B338" s="130"/>
      <c r="C338" s="191" t="s">
        <v>487</v>
      </c>
      <c r="D338" s="192"/>
      <c r="E338" s="133">
        <v>-1.6234999999999999</v>
      </c>
      <c r="F338" s="134"/>
      <c r="G338" s="135"/>
      <c r="H338" s="136"/>
      <c r="I338" s="131"/>
      <c r="J338" s="137"/>
      <c r="K338" s="131"/>
      <c r="M338" s="132" t="s">
        <v>487</v>
      </c>
      <c r="O338" s="118"/>
      <c r="Z338" s="118"/>
      <c r="AA338" s="118"/>
      <c r="AB338" s="118"/>
      <c r="AC338" s="118"/>
      <c r="AD338" s="118"/>
      <c r="AE338" s="118"/>
      <c r="AF338" s="118"/>
      <c r="AG338" s="118"/>
      <c r="AH338" s="118"/>
      <c r="AI338" s="118"/>
      <c r="AJ338" s="118"/>
      <c r="AK338" s="118"/>
      <c r="AL338" s="118"/>
      <c r="AM338" s="118"/>
      <c r="AN338" s="118"/>
      <c r="AO338" s="118"/>
      <c r="AP338" s="118"/>
      <c r="AQ338" s="118"/>
      <c r="AR338" s="118"/>
      <c r="AS338" s="118"/>
      <c r="AT338" s="118"/>
      <c r="AU338" s="118"/>
      <c r="AV338" s="118"/>
      <c r="AW338" s="118"/>
      <c r="AX338" s="118"/>
      <c r="AY338" s="118"/>
      <c r="AZ338" s="118"/>
      <c r="BA338" s="118"/>
      <c r="BB338" s="118"/>
      <c r="BC338" s="118"/>
      <c r="BD338" s="138" t="str">
        <f t="shared" si="4"/>
        <v>dtto: -(0,97*0,55*1,70+1,06*0,30*2,02+1,83*(1,84+1,85)*0,30)</v>
      </c>
      <c r="BE338" s="118"/>
      <c r="BF338" s="118"/>
      <c r="BG338" s="118"/>
      <c r="BH338" s="118"/>
      <c r="BI338" s="118"/>
    </row>
    <row r="339" spans="1:61" x14ac:dyDescent="0.2">
      <c r="A339" s="129"/>
      <c r="B339" s="130"/>
      <c r="C339" s="191" t="s">
        <v>488</v>
      </c>
      <c r="D339" s="192"/>
      <c r="E339" s="133">
        <v>-0.48459999999999998</v>
      </c>
      <c r="F339" s="134"/>
      <c r="G339" s="135"/>
      <c r="H339" s="136"/>
      <c r="I339" s="131"/>
      <c r="J339" s="137"/>
      <c r="K339" s="131"/>
      <c r="M339" s="132" t="s">
        <v>488</v>
      </c>
      <c r="O339" s="118"/>
      <c r="Z339" s="118"/>
      <c r="AA339" s="118"/>
      <c r="AB339" s="118"/>
      <c r="AC339" s="118"/>
      <c r="AD339" s="118"/>
      <c r="AE339" s="118"/>
      <c r="AF339" s="118"/>
      <c r="AG339" s="118"/>
      <c r="AH339" s="118"/>
      <c r="AI339" s="118"/>
      <c r="AJ339" s="118"/>
      <c r="AK339" s="118"/>
      <c r="AL339" s="118"/>
      <c r="AM339" s="118"/>
      <c r="AN339" s="118"/>
      <c r="AO339" s="118"/>
      <c r="AP339" s="118"/>
      <c r="AQ339" s="118"/>
      <c r="AR339" s="118"/>
      <c r="AS339" s="118"/>
      <c r="AT339" s="118"/>
      <c r="AU339" s="118"/>
      <c r="AV339" s="118"/>
      <c r="AW339" s="118"/>
      <c r="AX339" s="118"/>
      <c r="AY339" s="118"/>
      <c r="AZ339" s="118"/>
      <c r="BA339" s="118"/>
      <c r="BB339" s="118"/>
      <c r="BC339" s="118"/>
      <c r="BD339" s="138" t="str">
        <f t="shared" si="4"/>
        <v>dtto: -(1,84*1,05*0,42+0,15*(0,95*2,13+0,28*0,50+1,30*2,50))</v>
      </c>
      <c r="BE339" s="118"/>
      <c r="BF339" s="118"/>
      <c r="BG339" s="118"/>
      <c r="BH339" s="118"/>
      <c r="BI339" s="118"/>
    </row>
    <row r="340" spans="1:61" ht="33.75" x14ac:dyDescent="0.2">
      <c r="A340" s="129"/>
      <c r="B340" s="130"/>
      <c r="C340" s="191" t="s">
        <v>489</v>
      </c>
      <c r="D340" s="192"/>
      <c r="E340" s="133">
        <v>-1.1876</v>
      </c>
      <c r="F340" s="134"/>
      <c r="G340" s="135"/>
      <c r="H340" s="136"/>
      <c r="I340" s="131"/>
      <c r="J340" s="137"/>
      <c r="K340" s="131"/>
      <c r="M340" s="132" t="s">
        <v>489</v>
      </c>
      <c r="O340" s="118"/>
      <c r="Z340" s="118"/>
      <c r="AA340" s="118"/>
      <c r="AB340" s="118"/>
      <c r="AC340" s="118"/>
      <c r="AD340" s="118"/>
      <c r="AE340" s="118"/>
      <c r="AF340" s="118"/>
      <c r="AG340" s="118"/>
      <c r="AH340" s="118"/>
      <c r="AI340" s="118"/>
      <c r="AJ340" s="118"/>
      <c r="AK340" s="118"/>
      <c r="AL340" s="118"/>
      <c r="AM340" s="118"/>
      <c r="AN340" s="118"/>
      <c r="AO340" s="118"/>
      <c r="AP340" s="118"/>
      <c r="AQ340" s="118"/>
      <c r="AR340" s="118"/>
      <c r="AS340" s="118"/>
      <c r="AT340" s="118"/>
      <c r="AU340" s="118"/>
      <c r="AV340" s="118"/>
      <c r="AW340" s="118"/>
      <c r="AX340" s="118"/>
      <c r="AY340" s="118"/>
      <c r="AZ340" s="118"/>
      <c r="BA340" s="118"/>
      <c r="BB340" s="118"/>
      <c r="BC340" s="118"/>
      <c r="BD340" s="138" t="str">
        <f t="shared" si="4"/>
        <v>dtto: -(0,15*(0,80*0,40+0,50*0,30+0,90*2,02)+0,70*2,02*0,10)</v>
      </c>
      <c r="BE340" s="118"/>
      <c r="BF340" s="118"/>
      <c r="BG340" s="118"/>
      <c r="BH340" s="118"/>
      <c r="BI340" s="118"/>
    </row>
    <row r="341" spans="1:61" x14ac:dyDescent="0.2">
      <c r="A341" s="129"/>
      <c r="B341" s="130"/>
      <c r="C341" s="191" t="s">
        <v>490</v>
      </c>
      <c r="D341" s="192"/>
      <c r="E341" s="133">
        <v>-4.3989000000000003</v>
      </c>
      <c r="F341" s="134"/>
      <c r="G341" s="135"/>
      <c r="H341" s="136"/>
      <c r="I341" s="131"/>
      <c r="J341" s="137"/>
      <c r="K341" s="131"/>
      <c r="M341" s="132" t="s">
        <v>490</v>
      </c>
      <c r="O341" s="118"/>
      <c r="Z341" s="118"/>
      <c r="AA341" s="118"/>
      <c r="AB341" s="118"/>
      <c r="AC341" s="118"/>
      <c r="AD341" s="118"/>
      <c r="AE341" s="118"/>
      <c r="AF341" s="118"/>
      <c r="AG341" s="118"/>
      <c r="AH341" s="118"/>
      <c r="AI341" s="118"/>
      <c r="AJ341" s="118"/>
      <c r="AK341" s="118"/>
      <c r="AL341" s="118"/>
      <c r="AM341" s="118"/>
      <c r="AN341" s="118"/>
      <c r="AO341" s="118"/>
      <c r="AP341" s="118"/>
      <c r="AQ341" s="118"/>
      <c r="AR341" s="118"/>
      <c r="AS341" s="118"/>
      <c r="AT341" s="118"/>
      <c r="AU341" s="118"/>
      <c r="AV341" s="118"/>
      <c r="AW341" s="118"/>
      <c r="AX341" s="118"/>
      <c r="AY341" s="118"/>
      <c r="AZ341" s="118"/>
      <c r="BA341" s="118"/>
      <c r="BB341" s="118"/>
      <c r="BC341" s="118"/>
      <c r="BD341" s="138" t="str">
        <f t="shared" si="4"/>
        <v>dtto: -(0,75*0,18*2,02+0,70*0,05*2,02+0,60*1,00*0,70+1,40*0,15*2,02)</v>
      </c>
      <c r="BE341" s="118"/>
      <c r="BF341" s="118"/>
      <c r="BG341" s="118"/>
      <c r="BH341" s="118"/>
      <c r="BI341" s="118"/>
    </row>
    <row r="342" spans="1:61" ht="33.75" x14ac:dyDescent="0.2">
      <c r="A342" s="129"/>
      <c r="B342" s="130"/>
      <c r="C342" s="191" t="s">
        <v>491</v>
      </c>
      <c r="D342" s="192"/>
      <c r="E342" s="133">
        <v>-1.3340000000000001</v>
      </c>
      <c r="F342" s="134"/>
      <c r="G342" s="135"/>
      <c r="H342" s="136"/>
      <c r="I342" s="131"/>
      <c r="J342" s="137"/>
      <c r="K342" s="131"/>
      <c r="M342" s="132" t="s">
        <v>491</v>
      </c>
      <c r="O342" s="118"/>
      <c r="Z342" s="118"/>
      <c r="AA342" s="118"/>
      <c r="AB342" s="118"/>
      <c r="AC342" s="118"/>
      <c r="AD342" s="118"/>
      <c r="AE342" s="118"/>
      <c r="AF342" s="118"/>
      <c r="AG342" s="118"/>
      <c r="AH342" s="118"/>
      <c r="AI342" s="118"/>
      <c r="AJ342" s="118"/>
      <c r="AK342" s="118"/>
      <c r="AL342" s="118"/>
      <c r="AM342" s="118"/>
      <c r="AN342" s="118"/>
      <c r="AO342" s="118"/>
      <c r="AP342" s="118"/>
      <c r="AQ342" s="118"/>
      <c r="AR342" s="118"/>
      <c r="AS342" s="118"/>
      <c r="AT342" s="118"/>
      <c r="AU342" s="118"/>
      <c r="AV342" s="118"/>
      <c r="AW342" s="118"/>
      <c r="AX342" s="118"/>
      <c r="AY342" s="118"/>
      <c r="AZ342" s="118"/>
      <c r="BA342" s="118"/>
      <c r="BB342" s="118"/>
      <c r="BC342" s="118"/>
      <c r="BD342" s="138" t="str">
        <f t="shared" si="4"/>
        <v>dtto: -((1,10*0,70+1,25*0,65+0,90*0,15)*2,02+1,30*1,30*0,55)</v>
      </c>
      <c r="BE342" s="118"/>
      <c r="BF342" s="118"/>
      <c r="BG342" s="118"/>
      <c r="BH342" s="118"/>
      <c r="BI342" s="118"/>
    </row>
    <row r="343" spans="1:61" ht="22.5" x14ac:dyDescent="0.2">
      <c r="A343" s="129"/>
      <c r="B343" s="130"/>
      <c r="C343" s="191" t="s">
        <v>492</v>
      </c>
      <c r="D343" s="192"/>
      <c r="E343" s="133">
        <v>-3.1233</v>
      </c>
      <c r="F343" s="134"/>
      <c r="G343" s="135"/>
      <c r="H343" s="136"/>
      <c r="I343" s="131"/>
      <c r="J343" s="137"/>
      <c r="K343" s="131"/>
      <c r="M343" s="132" t="s">
        <v>492</v>
      </c>
      <c r="O343" s="118"/>
      <c r="Z343" s="118"/>
      <c r="AA343" s="118"/>
      <c r="AB343" s="118"/>
      <c r="AC343" s="118"/>
      <c r="AD343" s="118"/>
      <c r="AE343" s="118"/>
      <c r="AF343" s="118"/>
      <c r="AG343" s="118"/>
      <c r="AH343" s="118"/>
      <c r="AI343" s="118"/>
      <c r="AJ343" s="118"/>
      <c r="AK343" s="118"/>
      <c r="AL343" s="118"/>
      <c r="AM343" s="118"/>
      <c r="AN343" s="118"/>
      <c r="AO343" s="118"/>
      <c r="AP343" s="118"/>
      <c r="AQ343" s="118"/>
      <c r="AR343" s="118"/>
      <c r="AS343" s="118"/>
      <c r="AT343" s="118"/>
      <c r="AU343" s="118"/>
      <c r="AV343" s="118"/>
      <c r="AW343" s="118"/>
      <c r="AX343" s="118"/>
      <c r="AY343" s="118"/>
      <c r="AZ343" s="118"/>
      <c r="BA343" s="118"/>
      <c r="BB343" s="118"/>
      <c r="BC343" s="118"/>
      <c r="BD343" s="138" t="str">
        <f t="shared" si="4"/>
        <v>dtto: -(1,00*1,00*0,15+1,49*1,10*0,15+1,10*1,10*0,55+0,90*0,15*2,02)</v>
      </c>
      <c r="BE343" s="118"/>
      <c r="BF343" s="118"/>
      <c r="BG343" s="118"/>
      <c r="BH343" s="118"/>
      <c r="BI343" s="118"/>
    </row>
    <row r="344" spans="1:61" ht="22.5" x14ac:dyDescent="0.2">
      <c r="A344" s="129"/>
      <c r="B344" s="130"/>
      <c r="C344" s="191" t="s">
        <v>493</v>
      </c>
      <c r="D344" s="192"/>
      <c r="E344" s="133">
        <v>-6.2290000000000001</v>
      </c>
      <c r="F344" s="134"/>
      <c r="G344" s="135"/>
      <c r="H344" s="136"/>
      <c r="I344" s="131"/>
      <c r="J344" s="137"/>
      <c r="K344" s="131"/>
      <c r="M344" s="132" t="s">
        <v>493</v>
      </c>
      <c r="O344" s="118"/>
      <c r="Z344" s="118"/>
      <c r="AA344" s="118"/>
      <c r="AB344" s="118"/>
      <c r="AC344" s="118"/>
      <c r="AD344" s="118"/>
      <c r="AE344" s="118"/>
      <c r="AF344" s="118"/>
      <c r="AG344" s="118"/>
      <c r="AH344" s="118"/>
      <c r="AI344" s="118"/>
      <c r="AJ344" s="118"/>
      <c r="AK344" s="118"/>
      <c r="AL344" s="118"/>
      <c r="AM344" s="118"/>
      <c r="AN344" s="118"/>
      <c r="AO344" s="118"/>
      <c r="AP344" s="118"/>
      <c r="AQ344" s="118"/>
      <c r="AR344" s="118"/>
      <c r="AS344" s="118"/>
      <c r="AT344" s="118"/>
      <c r="AU344" s="118"/>
      <c r="AV344" s="118"/>
      <c r="AW344" s="118"/>
      <c r="AX344" s="118"/>
      <c r="AY344" s="118"/>
      <c r="AZ344" s="118"/>
      <c r="BA344" s="118"/>
      <c r="BB344" s="118"/>
      <c r="BC344" s="118"/>
      <c r="BD344" s="138" t="str">
        <f t="shared" si="4"/>
        <v>dtto: -((2,37*0,20+1,21*0,15)*2,10+0,90*0,20*2,02+1,04*1,90*0,70)</v>
      </c>
      <c r="BE344" s="118"/>
      <c r="BF344" s="118"/>
      <c r="BG344" s="118"/>
      <c r="BH344" s="118"/>
      <c r="BI344" s="118"/>
    </row>
    <row r="345" spans="1:61" x14ac:dyDescent="0.2">
      <c r="A345" s="129"/>
      <c r="B345" s="130"/>
      <c r="C345" s="191" t="s">
        <v>494</v>
      </c>
      <c r="D345" s="192"/>
      <c r="E345" s="133">
        <v>-2.8887</v>
      </c>
      <c r="F345" s="134"/>
      <c r="G345" s="135"/>
      <c r="H345" s="136"/>
      <c r="I345" s="131"/>
      <c r="J345" s="137"/>
      <c r="K345" s="131"/>
      <c r="M345" s="132" t="s">
        <v>494</v>
      </c>
      <c r="O345" s="118"/>
      <c r="Z345" s="118"/>
      <c r="AA345" s="118"/>
      <c r="AB345" s="118"/>
      <c r="AC345" s="118"/>
      <c r="AD345" s="118"/>
      <c r="AE345" s="118"/>
      <c r="AF345" s="118"/>
      <c r="AG345" s="118"/>
      <c r="AH345" s="118"/>
      <c r="AI345" s="118"/>
      <c r="AJ345" s="118"/>
      <c r="AK345" s="118"/>
      <c r="AL345" s="118"/>
      <c r="AM345" s="118"/>
      <c r="AN345" s="118"/>
      <c r="AO345" s="118"/>
      <c r="AP345" s="118"/>
      <c r="AQ345" s="118"/>
      <c r="AR345" s="118"/>
      <c r="AS345" s="118"/>
      <c r="AT345" s="118"/>
      <c r="AU345" s="118"/>
      <c r="AV345" s="118"/>
      <c r="AW345" s="118"/>
      <c r="AX345" s="118"/>
      <c r="AY345" s="118"/>
      <c r="AZ345" s="118"/>
      <c r="BA345" s="118"/>
      <c r="BB345" s="118"/>
      <c r="BC345" s="118"/>
      <c r="BD345" s="138" t="str">
        <f t="shared" si="4"/>
        <v>dtto: -(2,85*0,50*2,56+0,43*0,50*0,20+0,75*1,97+1,05*0,50*2,02)</v>
      </c>
      <c r="BE345" s="118"/>
      <c r="BF345" s="118"/>
      <c r="BG345" s="118"/>
      <c r="BH345" s="118"/>
      <c r="BI345" s="118"/>
    </row>
    <row r="346" spans="1:61" x14ac:dyDescent="0.2">
      <c r="A346" s="129"/>
      <c r="B346" s="130"/>
      <c r="C346" s="191" t="s">
        <v>495</v>
      </c>
      <c r="D346" s="192"/>
      <c r="E346" s="133">
        <v>-3.9468000000000001</v>
      </c>
      <c r="F346" s="134"/>
      <c r="G346" s="135"/>
      <c r="H346" s="136"/>
      <c r="I346" s="131"/>
      <c r="J346" s="137"/>
      <c r="K346" s="131"/>
      <c r="M346" s="132" t="s">
        <v>495</v>
      </c>
      <c r="O346" s="118"/>
      <c r="Z346" s="118"/>
      <c r="AA346" s="118"/>
      <c r="AB346" s="118"/>
      <c r="AC346" s="118"/>
      <c r="AD346" s="118"/>
      <c r="AE346" s="118"/>
      <c r="AF346" s="118"/>
      <c r="AG346" s="118"/>
      <c r="AH346" s="118"/>
      <c r="AI346" s="118"/>
      <c r="AJ346" s="118"/>
      <c r="AK346" s="118"/>
      <c r="AL346" s="118"/>
      <c r="AM346" s="118"/>
      <c r="AN346" s="118"/>
      <c r="AO346" s="118"/>
      <c r="AP346" s="118"/>
      <c r="AQ346" s="118"/>
      <c r="AR346" s="118"/>
      <c r="AS346" s="118"/>
      <c r="AT346" s="118"/>
      <c r="AU346" s="118"/>
      <c r="AV346" s="118"/>
      <c r="AW346" s="118"/>
      <c r="AX346" s="118"/>
      <c r="AY346" s="118"/>
      <c r="AZ346" s="118"/>
      <c r="BA346" s="118"/>
      <c r="BB346" s="118"/>
      <c r="BC346" s="118"/>
      <c r="BD346" s="138" t="str">
        <f t="shared" si="4"/>
        <v>dtto: -((1,00*0,15+0,85*0,31+1,00*0,32)*2,02+2,68*1,05*0,50)</v>
      </c>
      <c r="BE346" s="118"/>
      <c r="BF346" s="118"/>
      <c r="BG346" s="118"/>
      <c r="BH346" s="118"/>
      <c r="BI346" s="118"/>
    </row>
    <row r="347" spans="1:61" x14ac:dyDescent="0.2">
      <c r="A347" s="129"/>
      <c r="B347" s="130"/>
      <c r="C347" s="196" t="s">
        <v>482</v>
      </c>
      <c r="D347" s="192"/>
      <c r="E347" s="164">
        <v>195.90979999999999</v>
      </c>
      <c r="F347" s="134"/>
      <c r="G347" s="135"/>
      <c r="H347" s="136"/>
      <c r="I347" s="131"/>
      <c r="J347" s="137"/>
      <c r="K347" s="131"/>
      <c r="M347" s="132" t="s">
        <v>482</v>
      </c>
      <c r="O347" s="118"/>
      <c r="Z347" s="118"/>
      <c r="AA347" s="118"/>
      <c r="AB347" s="118"/>
      <c r="AC347" s="118"/>
      <c r="AD347" s="118"/>
      <c r="AE347" s="118"/>
      <c r="AF347" s="118"/>
      <c r="AG347" s="118"/>
      <c r="AH347" s="118"/>
      <c r="AI347" s="118"/>
      <c r="AJ347" s="118"/>
      <c r="AK347" s="118"/>
      <c r="AL347" s="118"/>
      <c r="AM347" s="118"/>
      <c r="AN347" s="118"/>
      <c r="AO347" s="118"/>
      <c r="AP347" s="118"/>
      <c r="AQ347" s="118"/>
      <c r="AR347" s="118"/>
      <c r="AS347" s="118"/>
      <c r="AT347" s="118"/>
      <c r="AU347" s="118"/>
      <c r="AV347" s="118"/>
      <c r="AW347" s="118"/>
      <c r="AX347" s="118"/>
      <c r="AY347" s="118"/>
      <c r="AZ347" s="118"/>
      <c r="BA347" s="118"/>
      <c r="BB347" s="118"/>
      <c r="BC347" s="118"/>
      <c r="BD347" s="138" t="str">
        <f t="shared" si="4"/>
        <v>dtto: -(1,84*1,05*0,50+0,54*1,84*3)</v>
      </c>
      <c r="BE347" s="118"/>
      <c r="BF347" s="118"/>
      <c r="BG347" s="118"/>
      <c r="BH347" s="118"/>
      <c r="BI347" s="118"/>
    </row>
    <row r="348" spans="1:61" x14ac:dyDescent="0.2">
      <c r="A348" s="129"/>
      <c r="B348" s="130"/>
      <c r="C348" s="191" t="s">
        <v>496</v>
      </c>
      <c r="D348" s="192"/>
      <c r="E348" s="133">
        <v>68.925399999999996</v>
      </c>
      <c r="F348" s="134"/>
      <c r="G348" s="135"/>
      <c r="H348" s="136"/>
      <c r="I348" s="131"/>
      <c r="J348" s="137"/>
      <c r="K348" s="131"/>
      <c r="M348" s="132" t="s">
        <v>496</v>
      </c>
      <c r="O348" s="118"/>
      <c r="Z348" s="118"/>
      <c r="AA348" s="118"/>
      <c r="AB348" s="118"/>
      <c r="AC348" s="118"/>
      <c r="AD348" s="118"/>
      <c r="AE348" s="118"/>
      <c r="AF348" s="118"/>
      <c r="AG348" s="118"/>
      <c r="AH348" s="118"/>
      <c r="AI348" s="118"/>
      <c r="AJ348" s="118"/>
      <c r="AK348" s="118"/>
      <c r="AL348" s="118"/>
      <c r="AM348" s="118"/>
      <c r="AN348" s="118"/>
      <c r="AO348" s="118"/>
      <c r="AP348" s="118"/>
      <c r="AQ348" s="118"/>
      <c r="AR348" s="118"/>
      <c r="AS348" s="118"/>
      <c r="AT348" s="118"/>
      <c r="AU348" s="118"/>
      <c r="AV348" s="118"/>
      <c r="AW348" s="118"/>
      <c r="AX348" s="118"/>
      <c r="AY348" s="118"/>
      <c r="AZ348" s="118"/>
      <c r="BA348" s="118"/>
      <c r="BB348" s="118"/>
      <c r="BC348" s="118"/>
      <c r="BD348" s="138" t="str">
        <f t="shared" si="4"/>
        <v>Mezisoučet</v>
      </c>
      <c r="BE348" s="118"/>
      <c r="BF348" s="118"/>
      <c r="BG348" s="118"/>
      <c r="BH348" s="118"/>
      <c r="BI348" s="118"/>
    </row>
    <row r="349" spans="1:61" ht="22.5" x14ac:dyDescent="0.2">
      <c r="A349" s="129"/>
      <c r="B349" s="130"/>
      <c r="C349" s="191" t="s">
        <v>497</v>
      </c>
      <c r="D349" s="192"/>
      <c r="E349" s="133">
        <v>-8.0520999999999994</v>
      </c>
      <c r="F349" s="134"/>
      <c r="G349" s="135"/>
      <c r="H349" s="136"/>
      <c r="I349" s="131"/>
      <c r="J349" s="137"/>
      <c r="K349" s="131"/>
      <c r="M349" s="132" t="s">
        <v>497</v>
      </c>
      <c r="O349" s="118"/>
      <c r="Z349" s="118"/>
      <c r="AA349" s="118"/>
      <c r="AB349" s="118"/>
      <c r="AC349" s="118"/>
      <c r="AD349" s="118"/>
      <c r="AE349" s="118"/>
      <c r="AF349" s="118"/>
      <c r="AG349" s="118"/>
      <c r="AH349" s="118"/>
      <c r="AI349" s="118"/>
      <c r="AJ349" s="118"/>
      <c r="AK349" s="118"/>
      <c r="AL349" s="118"/>
      <c r="AM349" s="118"/>
      <c r="AN349" s="118"/>
      <c r="AO349" s="118"/>
      <c r="AP349" s="118"/>
      <c r="AQ349" s="118"/>
      <c r="AR349" s="118"/>
      <c r="AS349" s="118"/>
      <c r="AT349" s="118"/>
      <c r="AU349" s="118"/>
      <c r="AV349" s="118"/>
      <c r="AW349" s="118"/>
      <c r="AX349" s="118"/>
      <c r="AY349" s="118"/>
      <c r="AZ349" s="118"/>
      <c r="BA349" s="118"/>
      <c r="BB349" s="118"/>
      <c r="BC349" s="118"/>
      <c r="BD349" s="138" t="str">
        <f t="shared" si="4"/>
        <v>dtto 2.NP: 10,28*4,55+24,66*0,55+17,32*0,15+2,60*15,36*0,15</v>
      </c>
      <c r="BE349" s="118"/>
      <c r="BF349" s="118"/>
      <c r="BG349" s="118"/>
      <c r="BH349" s="118"/>
      <c r="BI349" s="118"/>
    </row>
    <row r="350" spans="1:61" x14ac:dyDescent="0.2">
      <c r="A350" s="129"/>
      <c r="B350" s="130"/>
      <c r="C350" s="191" t="s">
        <v>498</v>
      </c>
      <c r="D350" s="192"/>
      <c r="E350" s="133">
        <v>-4.8109999999999999</v>
      </c>
      <c r="F350" s="134"/>
      <c r="G350" s="135"/>
      <c r="H350" s="136"/>
      <c r="I350" s="131"/>
      <c r="J350" s="137"/>
      <c r="K350" s="131"/>
      <c r="M350" s="132" t="s">
        <v>498</v>
      </c>
      <c r="O350" s="118"/>
      <c r="Z350" s="118"/>
      <c r="AA350" s="118"/>
      <c r="AB350" s="118"/>
      <c r="AC350" s="118"/>
      <c r="AD350" s="118"/>
      <c r="AE350" s="118"/>
      <c r="AF350" s="118"/>
      <c r="AG350" s="118"/>
      <c r="AH350" s="118"/>
      <c r="AI350" s="118"/>
      <c r="AJ350" s="118"/>
      <c r="AK350" s="118"/>
      <c r="AL350" s="118"/>
      <c r="AM350" s="118"/>
      <c r="AN350" s="118"/>
      <c r="AO350" s="118"/>
      <c r="AP350" s="118"/>
      <c r="AQ350" s="118"/>
      <c r="AR350" s="118"/>
      <c r="AS350" s="118"/>
      <c r="AT350" s="118"/>
      <c r="AU350" s="118"/>
      <c r="AV350" s="118"/>
      <c r="AW350" s="118"/>
      <c r="AX350" s="118"/>
      <c r="AY350" s="118"/>
      <c r="AZ350" s="118"/>
      <c r="BA350" s="118"/>
      <c r="BB350" s="118"/>
      <c r="BC350" s="118"/>
      <c r="BD350" s="138" t="str">
        <f t="shared" si="4"/>
        <v>dtto otvory: -(1,75*1,90*0,55+0,32*2,60*(3,24+2,62+1,20+0,42))</v>
      </c>
      <c r="BE350" s="118"/>
      <c r="BF350" s="118"/>
      <c r="BG350" s="118"/>
      <c r="BH350" s="118"/>
      <c r="BI350" s="118"/>
    </row>
    <row r="351" spans="1:61" x14ac:dyDescent="0.2">
      <c r="A351" s="129"/>
      <c r="B351" s="130"/>
      <c r="C351" s="196" t="s">
        <v>482</v>
      </c>
      <c r="D351" s="192"/>
      <c r="E351" s="164">
        <v>56.0623</v>
      </c>
      <c r="F351" s="134"/>
      <c r="G351" s="135"/>
      <c r="H351" s="136"/>
      <c r="I351" s="131"/>
      <c r="J351" s="137"/>
      <c r="K351" s="131"/>
      <c r="M351" s="132" t="s">
        <v>482</v>
      </c>
      <c r="O351" s="118"/>
      <c r="Z351" s="118"/>
      <c r="AA351" s="118"/>
      <c r="AB351" s="118"/>
      <c r="AC351" s="118"/>
      <c r="AD351" s="118"/>
      <c r="AE351" s="118"/>
      <c r="AF351" s="118"/>
      <c r="AG351" s="118"/>
      <c r="AH351" s="118"/>
      <c r="AI351" s="118"/>
      <c r="AJ351" s="118"/>
      <c r="AK351" s="118"/>
      <c r="AL351" s="118"/>
      <c r="AM351" s="118"/>
      <c r="AN351" s="118"/>
      <c r="AO351" s="118"/>
      <c r="AP351" s="118"/>
      <c r="AQ351" s="118"/>
      <c r="AR351" s="118"/>
      <c r="AS351" s="118"/>
      <c r="AT351" s="118"/>
      <c r="AU351" s="118"/>
      <c r="AV351" s="118"/>
      <c r="AW351" s="118"/>
      <c r="AX351" s="118"/>
      <c r="AY351" s="118"/>
      <c r="AZ351" s="118"/>
      <c r="BA351" s="118"/>
      <c r="BB351" s="118"/>
      <c r="BC351" s="118"/>
      <c r="BD351" s="138" t="str">
        <f t="shared" si="4"/>
        <v>dtto: -(0,32*2,57*(3,45+2,40))</v>
      </c>
      <c r="BE351" s="118"/>
      <c r="BF351" s="118"/>
      <c r="BG351" s="118"/>
      <c r="BH351" s="118"/>
      <c r="BI351" s="118"/>
    </row>
    <row r="352" spans="1:61" ht="22.5" x14ac:dyDescent="0.2">
      <c r="A352" s="129"/>
      <c r="B352" s="130"/>
      <c r="C352" s="191" t="s">
        <v>499</v>
      </c>
      <c r="D352" s="192"/>
      <c r="E352" s="133">
        <v>6.0288000000000004</v>
      </c>
      <c r="F352" s="134"/>
      <c r="G352" s="135"/>
      <c r="H352" s="136"/>
      <c r="I352" s="131"/>
      <c r="J352" s="137"/>
      <c r="K352" s="131"/>
      <c r="M352" s="132" t="s">
        <v>499</v>
      </c>
      <c r="O352" s="118"/>
      <c r="Z352" s="118"/>
      <c r="AA352" s="118"/>
      <c r="AB352" s="118"/>
      <c r="AC352" s="118"/>
      <c r="AD352" s="118"/>
      <c r="AE352" s="118"/>
      <c r="AF352" s="118"/>
      <c r="AG352" s="118"/>
      <c r="AH352" s="118"/>
      <c r="AI352" s="118"/>
      <c r="AJ352" s="118"/>
      <c r="AK352" s="118"/>
      <c r="AL352" s="118"/>
      <c r="AM352" s="118"/>
      <c r="AN352" s="118"/>
      <c r="AO352" s="118"/>
      <c r="AP352" s="118"/>
      <c r="AQ352" s="118"/>
      <c r="AR352" s="118"/>
      <c r="AS352" s="118"/>
      <c r="AT352" s="118"/>
      <c r="AU352" s="118"/>
      <c r="AV352" s="118"/>
      <c r="AW352" s="118"/>
      <c r="AX352" s="118"/>
      <c r="AY352" s="118"/>
      <c r="AZ352" s="118"/>
      <c r="BA352" s="118"/>
      <c r="BB352" s="118"/>
      <c r="BC352" s="118"/>
      <c r="BD352" s="138" t="str">
        <f t="shared" si="4"/>
        <v>Mezisoučet</v>
      </c>
      <c r="BE352" s="118"/>
      <c r="BF352" s="118"/>
      <c r="BG352" s="118"/>
      <c r="BH352" s="118"/>
      <c r="BI352" s="118"/>
    </row>
    <row r="353" spans="1:104" ht="22.5" x14ac:dyDescent="0.2">
      <c r="A353" s="129"/>
      <c r="B353" s="130"/>
      <c r="C353" s="191" t="s">
        <v>500</v>
      </c>
      <c r="D353" s="192"/>
      <c r="E353" s="133">
        <v>3.0354999999999999</v>
      </c>
      <c r="F353" s="134"/>
      <c r="G353" s="135"/>
      <c r="H353" s="136"/>
      <c r="I353" s="131"/>
      <c r="J353" s="137"/>
      <c r="K353" s="131"/>
      <c r="M353" s="132" t="s">
        <v>500</v>
      </c>
      <c r="O353" s="118"/>
      <c r="Z353" s="118"/>
      <c r="AA353" s="118"/>
      <c r="AB353" s="118"/>
      <c r="AC353" s="118"/>
      <c r="AD353" s="118"/>
      <c r="AE353" s="118"/>
      <c r="AF353" s="118"/>
      <c r="AG353" s="118"/>
      <c r="AH353" s="118"/>
      <c r="AI353" s="118"/>
      <c r="AJ353" s="118"/>
      <c r="AK353" s="118"/>
      <c r="AL353" s="118"/>
      <c r="AM353" s="118"/>
      <c r="AN353" s="118"/>
      <c r="AO353" s="118"/>
      <c r="AP353" s="118"/>
      <c r="AQ353" s="118"/>
      <c r="AR353" s="118"/>
      <c r="AS353" s="118"/>
      <c r="AT353" s="118"/>
      <c r="AU353" s="118"/>
      <c r="AV353" s="118"/>
      <c r="AW353" s="118"/>
      <c r="AX353" s="118"/>
      <c r="AY353" s="118"/>
      <c r="AZ353" s="118"/>
      <c r="BA353" s="118"/>
      <c r="BB353" s="118"/>
      <c r="BC353" s="118"/>
      <c r="BD353" s="138" t="str">
        <f t="shared" si="4"/>
        <v>Volné komíny: 0,45*0,45*12,04*2+0,50*0,978*0,68*3+0,50*0,50*0,62</v>
      </c>
      <c r="BE353" s="118"/>
      <c r="BF353" s="118"/>
      <c r="BG353" s="118"/>
      <c r="BH353" s="118"/>
      <c r="BI353" s="118"/>
    </row>
    <row r="354" spans="1:104" x14ac:dyDescent="0.2">
      <c r="A354" s="129"/>
      <c r="B354" s="130"/>
      <c r="C354" s="196" t="s">
        <v>482</v>
      </c>
      <c r="D354" s="192"/>
      <c r="E354" s="164">
        <v>9.0642999999999994</v>
      </c>
      <c r="F354" s="134"/>
      <c r="G354" s="135"/>
      <c r="H354" s="136"/>
      <c r="I354" s="131"/>
      <c r="J354" s="137"/>
      <c r="K354" s="131"/>
      <c r="M354" s="132" t="s">
        <v>482</v>
      </c>
      <c r="O354" s="118"/>
      <c r="Z354" s="118"/>
      <c r="AA354" s="118"/>
      <c r="AB354" s="118"/>
      <c r="AC354" s="118"/>
      <c r="AD354" s="118"/>
      <c r="AE354" s="118"/>
      <c r="AF354" s="118"/>
      <c r="AG354" s="118"/>
      <c r="AH354" s="118"/>
      <c r="AI354" s="118"/>
      <c r="AJ354" s="118"/>
      <c r="AK354" s="118"/>
      <c r="AL354" s="118"/>
      <c r="AM354" s="118"/>
      <c r="AN354" s="118"/>
      <c r="AO354" s="118"/>
      <c r="AP354" s="118"/>
      <c r="AQ354" s="118"/>
      <c r="AR354" s="118"/>
      <c r="AS354" s="118"/>
      <c r="AT354" s="118"/>
      <c r="AU354" s="118"/>
      <c r="AV354" s="118"/>
      <c r="AW354" s="118"/>
      <c r="AX354" s="118"/>
      <c r="AY354" s="118"/>
      <c r="AZ354" s="118"/>
      <c r="BA354" s="118"/>
      <c r="BB354" s="118"/>
      <c r="BC354" s="118"/>
      <c r="BD354" s="138" t="str">
        <f t="shared" si="4"/>
        <v>dtto: 0,78*0,32*4,90+0,45*0,45*(2,21+1,53+0,50+3,30)+0,14*2,04</v>
      </c>
      <c r="BE354" s="118"/>
      <c r="BF354" s="118"/>
      <c r="BG354" s="118"/>
      <c r="BH354" s="118"/>
      <c r="BI354" s="118"/>
    </row>
    <row r="355" spans="1:104" x14ac:dyDescent="0.2">
      <c r="A355" s="119">
        <v>118</v>
      </c>
      <c r="B355" s="120" t="s">
        <v>432</v>
      </c>
      <c r="C355" s="121" t="s">
        <v>433</v>
      </c>
      <c r="D355" s="122" t="s">
        <v>72</v>
      </c>
      <c r="E355" s="123">
        <v>746.20945700000004</v>
      </c>
      <c r="F355" s="124">
        <v>0</v>
      </c>
      <c r="G355" s="125">
        <f t="shared" ref="G355:G361" si="5">E355*F355</f>
        <v>0</v>
      </c>
      <c r="H355" s="126">
        <v>0</v>
      </c>
      <c r="I355" s="127">
        <f t="shared" ref="I355:I361" si="6">E355*H355</f>
        <v>0</v>
      </c>
      <c r="J355" s="126"/>
      <c r="K355" s="127">
        <f t="shared" ref="K355:K361" si="7">E355*J355</f>
        <v>0</v>
      </c>
      <c r="O355" s="118"/>
      <c r="Z355" s="118"/>
      <c r="AA355" s="118">
        <v>8</v>
      </c>
      <c r="AB355" s="118">
        <v>0</v>
      </c>
      <c r="AC355" s="118">
        <v>3</v>
      </c>
      <c r="AD355" s="118"/>
      <c r="AE355" s="118"/>
      <c r="AF355" s="118"/>
      <c r="AG355" s="118"/>
      <c r="AH355" s="118"/>
      <c r="AI355" s="118"/>
      <c r="AJ355" s="118"/>
      <c r="AK355" s="118"/>
      <c r="AL355" s="118"/>
      <c r="AM355" s="118"/>
      <c r="AN355" s="118"/>
      <c r="AO355" s="118"/>
      <c r="AP355" s="118"/>
      <c r="AQ355" s="118"/>
      <c r="AR355" s="118"/>
      <c r="AS355" s="118"/>
      <c r="AT355" s="118"/>
      <c r="AU355" s="118"/>
      <c r="AV355" s="118"/>
      <c r="AW355" s="118"/>
      <c r="AX355" s="118"/>
      <c r="AY355" s="118"/>
      <c r="AZ355" s="128">
        <f t="shared" ref="AZ355:AZ361" si="8">G355</f>
        <v>0</v>
      </c>
      <c r="BA355" s="118"/>
      <c r="BB355" s="118"/>
      <c r="BC355" s="118"/>
      <c r="BD355" s="118"/>
      <c r="BE355" s="118"/>
      <c r="BF355" s="118"/>
      <c r="BG355" s="118"/>
      <c r="BH355" s="118"/>
      <c r="BI355" s="118"/>
      <c r="CA355" s="118">
        <v>8</v>
      </c>
      <c r="CB355" s="118">
        <v>0</v>
      </c>
      <c r="CZ355" s="81">
        <v>1</v>
      </c>
    </row>
    <row r="356" spans="1:104" x14ac:dyDescent="0.2">
      <c r="A356" s="119">
        <v>119</v>
      </c>
      <c r="B356" s="120" t="s">
        <v>434</v>
      </c>
      <c r="C356" s="121" t="s">
        <v>435</v>
      </c>
      <c r="D356" s="122" t="s">
        <v>72</v>
      </c>
      <c r="E356" s="123">
        <v>746.20945700000004</v>
      </c>
      <c r="F356" s="124">
        <v>0</v>
      </c>
      <c r="G356" s="125">
        <f t="shared" si="5"/>
        <v>0</v>
      </c>
      <c r="H356" s="126">
        <v>0</v>
      </c>
      <c r="I356" s="127">
        <f t="shared" si="6"/>
        <v>0</v>
      </c>
      <c r="J356" s="126"/>
      <c r="K356" s="127">
        <f t="shared" si="7"/>
        <v>0</v>
      </c>
      <c r="O356" s="118"/>
      <c r="Z356" s="118"/>
      <c r="AA356" s="118">
        <v>8</v>
      </c>
      <c r="AB356" s="118">
        <v>0</v>
      </c>
      <c r="AC356" s="118">
        <v>3</v>
      </c>
      <c r="AD356" s="118"/>
      <c r="AE356" s="118"/>
      <c r="AF356" s="118"/>
      <c r="AG356" s="118"/>
      <c r="AH356" s="118"/>
      <c r="AI356" s="118"/>
      <c r="AJ356" s="118"/>
      <c r="AK356" s="118"/>
      <c r="AL356" s="118"/>
      <c r="AM356" s="118"/>
      <c r="AN356" s="118"/>
      <c r="AO356" s="118"/>
      <c r="AP356" s="118"/>
      <c r="AQ356" s="118"/>
      <c r="AR356" s="118"/>
      <c r="AS356" s="118"/>
      <c r="AT356" s="118"/>
      <c r="AU356" s="118"/>
      <c r="AV356" s="118"/>
      <c r="AW356" s="118"/>
      <c r="AX356" s="118"/>
      <c r="AY356" s="118"/>
      <c r="AZ356" s="128">
        <f t="shared" si="8"/>
        <v>0</v>
      </c>
      <c r="BA356" s="118"/>
      <c r="BB356" s="118"/>
      <c r="BC356" s="118"/>
      <c r="BD356" s="118"/>
      <c r="BE356" s="118"/>
      <c r="BF356" s="118"/>
      <c r="BG356" s="118"/>
      <c r="BH356" s="118"/>
      <c r="BI356" s="118"/>
      <c r="CA356" s="118">
        <v>8</v>
      </c>
      <c r="CB356" s="118">
        <v>0</v>
      </c>
      <c r="CZ356" s="81">
        <v>1</v>
      </c>
    </row>
    <row r="357" spans="1:104" x14ac:dyDescent="0.2">
      <c r="A357" s="119">
        <v>120</v>
      </c>
      <c r="B357" s="120" t="s">
        <v>436</v>
      </c>
      <c r="C357" s="121" t="s">
        <v>437</v>
      </c>
      <c r="D357" s="122" t="s">
        <v>72</v>
      </c>
      <c r="E357" s="123">
        <v>6715.8851130000003</v>
      </c>
      <c r="F357" s="124">
        <v>0</v>
      </c>
      <c r="G357" s="125">
        <f t="shared" si="5"/>
        <v>0</v>
      </c>
      <c r="H357" s="126">
        <v>0</v>
      </c>
      <c r="I357" s="127">
        <f t="shared" si="6"/>
        <v>0</v>
      </c>
      <c r="J357" s="126"/>
      <c r="K357" s="127">
        <f t="shared" si="7"/>
        <v>0</v>
      </c>
      <c r="O357" s="118"/>
      <c r="Z357" s="118"/>
      <c r="AA357" s="118">
        <v>8</v>
      </c>
      <c r="AB357" s="118">
        <v>0</v>
      </c>
      <c r="AC357" s="118">
        <v>3</v>
      </c>
      <c r="AD357" s="118"/>
      <c r="AE357" s="118"/>
      <c r="AF357" s="118"/>
      <c r="AG357" s="118"/>
      <c r="AH357" s="118"/>
      <c r="AI357" s="118"/>
      <c r="AJ357" s="118"/>
      <c r="AK357" s="118"/>
      <c r="AL357" s="118"/>
      <c r="AM357" s="118"/>
      <c r="AN357" s="118"/>
      <c r="AO357" s="118"/>
      <c r="AP357" s="118"/>
      <c r="AQ357" s="118"/>
      <c r="AR357" s="118"/>
      <c r="AS357" s="118"/>
      <c r="AT357" s="118"/>
      <c r="AU357" s="118"/>
      <c r="AV357" s="118"/>
      <c r="AW357" s="118"/>
      <c r="AX357" s="118"/>
      <c r="AY357" s="118"/>
      <c r="AZ357" s="128">
        <f t="shared" si="8"/>
        <v>0</v>
      </c>
      <c r="BA357" s="118"/>
      <c r="BB357" s="118"/>
      <c r="BC357" s="118"/>
      <c r="BD357" s="118"/>
      <c r="BE357" s="118"/>
      <c r="BF357" s="118"/>
      <c r="BG357" s="118"/>
      <c r="BH357" s="118"/>
      <c r="BI357" s="118"/>
      <c r="CA357" s="118">
        <v>8</v>
      </c>
      <c r="CB357" s="118">
        <v>0</v>
      </c>
      <c r="CZ357" s="81">
        <v>1</v>
      </c>
    </row>
    <row r="358" spans="1:104" x14ac:dyDescent="0.2">
      <c r="A358" s="119">
        <v>121</v>
      </c>
      <c r="B358" s="120" t="s">
        <v>438</v>
      </c>
      <c r="C358" s="121" t="s">
        <v>439</v>
      </c>
      <c r="D358" s="122" t="s">
        <v>72</v>
      </c>
      <c r="E358" s="123">
        <v>746.20945700000004</v>
      </c>
      <c r="F358" s="124">
        <v>0</v>
      </c>
      <c r="G358" s="125">
        <f t="shared" si="5"/>
        <v>0</v>
      </c>
      <c r="H358" s="126">
        <v>0</v>
      </c>
      <c r="I358" s="127">
        <f t="shared" si="6"/>
        <v>0</v>
      </c>
      <c r="J358" s="126"/>
      <c r="K358" s="127">
        <f t="shared" si="7"/>
        <v>0</v>
      </c>
      <c r="O358" s="118"/>
      <c r="Z358" s="118"/>
      <c r="AA358" s="118">
        <v>8</v>
      </c>
      <c r="AB358" s="118">
        <v>0</v>
      </c>
      <c r="AC358" s="118">
        <v>3</v>
      </c>
      <c r="AD358" s="118"/>
      <c r="AE358" s="118"/>
      <c r="AF358" s="118"/>
      <c r="AG358" s="118"/>
      <c r="AH358" s="118"/>
      <c r="AI358" s="118"/>
      <c r="AJ358" s="118"/>
      <c r="AK358" s="118"/>
      <c r="AL358" s="118"/>
      <c r="AM358" s="118"/>
      <c r="AN358" s="118"/>
      <c r="AO358" s="118"/>
      <c r="AP358" s="118"/>
      <c r="AQ358" s="118"/>
      <c r="AR358" s="118"/>
      <c r="AS358" s="118"/>
      <c r="AT358" s="118"/>
      <c r="AU358" s="118"/>
      <c r="AV358" s="118"/>
      <c r="AW358" s="118"/>
      <c r="AX358" s="118"/>
      <c r="AY358" s="118"/>
      <c r="AZ358" s="128">
        <f t="shared" si="8"/>
        <v>0</v>
      </c>
      <c r="BA358" s="118"/>
      <c r="BB358" s="118"/>
      <c r="BC358" s="118"/>
      <c r="BD358" s="118"/>
      <c r="BE358" s="118"/>
      <c r="BF358" s="118"/>
      <c r="BG358" s="118"/>
      <c r="BH358" s="118"/>
      <c r="BI358" s="118"/>
      <c r="CA358" s="118">
        <v>8</v>
      </c>
      <c r="CB358" s="118">
        <v>0</v>
      </c>
      <c r="CZ358" s="81">
        <v>1</v>
      </c>
    </row>
    <row r="359" spans="1:104" x14ac:dyDescent="0.2">
      <c r="A359" s="119">
        <v>122</v>
      </c>
      <c r="B359" s="120" t="s">
        <v>440</v>
      </c>
      <c r="C359" s="121" t="s">
        <v>441</v>
      </c>
      <c r="D359" s="122" t="s">
        <v>72</v>
      </c>
      <c r="E359" s="123">
        <v>2238.6283709999998</v>
      </c>
      <c r="F359" s="124">
        <v>0</v>
      </c>
      <c r="G359" s="125">
        <f t="shared" si="5"/>
        <v>0</v>
      </c>
      <c r="H359" s="126">
        <v>0</v>
      </c>
      <c r="I359" s="127">
        <f t="shared" si="6"/>
        <v>0</v>
      </c>
      <c r="J359" s="126"/>
      <c r="K359" s="127">
        <f t="shared" si="7"/>
        <v>0</v>
      </c>
      <c r="O359" s="118"/>
      <c r="Z359" s="118"/>
      <c r="AA359" s="118">
        <v>8</v>
      </c>
      <c r="AB359" s="118">
        <v>0</v>
      </c>
      <c r="AC359" s="118">
        <v>3</v>
      </c>
      <c r="AD359" s="118"/>
      <c r="AE359" s="118"/>
      <c r="AF359" s="118"/>
      <c r="AG359" s="118"/>
      <c r="AH359" s="118"/>
      <c r="AI359" s="118"/>
      <c r="AJ359" s="118"/>
      <c r="AK359" s="118"/>
      <c r="AL359" s="118"/>
      <c r="AM359" s="118"/>
      <c r="AN359" s="118"/>
      <c r="AO359" s="118"/>
      <c r="AP359" s="118"/>
      <c r="AQ359" s="118"/>
      <c r="AR359" s="118"/>
      <c r="AS359" s="118"/>
      <c r="AT359" s="118"/>
      <c r="AU359" s="118"/>
      <c r="AV359" s="118"/>
      <c r="AW359" s="118"/>
      <c r="AX359" s="118"/>
      <c r="AY359" s="118"/>
      <c r="AZ359" s="128">
        <f t="shared" si="8"/>
        <v>0</v>
      </c>
      <c r="BA359" s="118"/>
      <c r="BB359" s="118"/>
      <c r="BC359" s="118"/>
      <c r="BD359" s="118"/>
      <c r="BE359" s="118"/>
      <c r="BF359" s="118"/>
      <c r="BG359" s="118"/>
      <c r="BH359" s="118"/>
      <c r="BI359" s="118"/>
      <c r="CA359" s="118">
        <v>8</v>
      </c>
      <c r="CB359" s="118">
        <v>0</v>
      </c>
      <c r="CZ359" s="81">
        <v>1</v>
      </c>
    </row>
    <row r="360" spans="1:104" x14ac:dyDescent="0.2">
      <c r="A360" s="119">
        <v>123</v>
      </c>
      <c r="B360" s="120" t="s">
        <v>444</v>
      </c>
      <c r="C360" s="121" t="s">
        <v>445</v>
      </c>
      <c r="D360" s="122" t="s">
        <v>72</v>
      </c>
      <c r="E360" s="123">
        <v>734.76665842587101</v>
      </c>
      <c r="F360" s="124">
        <v>0</v>
      </c>
      <c r="G360" s="125">
        <f t="shared" si="5"/>
        <v>0</v>
      </c>
      <c r="H360" s="126">
        <v>0</v>
      </c>
      <c r="I360" s="127">
        <f t="shared" si="6"/>
        <v>0</v>
      </c>
      <c r="J360" s="126"/>
      <c r="K360" s="127">
        <f t="shared" si="7"/>
        <v>0</v>
      </c>
      <c r="O360" s="118"/>
      <c r="Z360" s="118"/>
      <c r="AA360" s="118">
        <v>8</v>
      </c>
      <c r="AB360" s="118">
        <v>0</v>
      </c>
      <c r="AC360" s="118">
        <v>3</v>
      </c>
      <c r="AD360" s="118"/>
      <c r="AE360" s="118"/>
      <c r="AF360" s="118"/>
      <c r="AG360" s="118"/>
      <c r="AH360" s="118"/>
      <c r="AI360" s="118"/>
      <c r="AJ360" s="118"/>
      <c r="AK360" s="118"/>
      <c r="AL360" s="118"/>
      <c r="AM360" s="118"/>
      <c r="AN360" s="118"/>
      <c r="AO360" s="118"/>
      <c r="AP360" s="118"/>
      <c r="AQ360" s="118"/>
      <c r="AR360" s="118"/>
      <c r="AS360" s="118"/>
      <c r="AT360" s="118"/>
      <c r="AU360" s="118"/>
      <c r="AV360" s="118"/>
      <c r="AW360" s="118"/>
      <c r="AX360" s="118"/>
      <c r="AY360" s="118"/>
      <c r="AZ360" s="128">
        <f t="shared" si="8"/>
        <v>0</v>
      </c>
      <c r="BA360" s="118"/>
      <c r="BB360" s="118"/>
      <c r="BC360" s="118"/>
      <c r="BD360" s="118"/>
      <c r="BE360" s="118"/>
      <c r="BF360" s="118"/>
      <c r="BG360" s="118"/>
      <c r="BH360" s="118"/>
      <c r="BI360" s="118"/>
      <c r="CA360" s="118">
        <v>8</v>
      </c>
      <c r="CB360" s="118">
        <v>0</v>
      </c>
      <c r="CZ360" s="81">
        <v>1</v>
      </c>
    </row>
    <row r="361" spans="1:104" x14ac:dyDescent="0.2">
      <c r="A361" s="119">
        <v>124</v>
      </c>
      <c r="B361" s="120" t="s">
        <v>456</v>
      </c>
      <c r="C361" s="121" t="s">
        <v>457</v>
      </c>
      <c r="D361" s="122" t="s">
        <v>72</v>
      </c>
      <c r="E361" s="123">
        <v>11.442748918366499</v>
      </c>
      <c r="F361" s="124">
        <v>0</v>
      </c>
      <c r="G361" s="125">
        <f t="shared" si="5"/>
        <v>0</v>
      </c>
      <c r="H361" s="126">
        <v>0</v>
      </c>
      <c r="I361" s="127">
        <f t="shared" si="6"/>
        <v>0</v>
      </c>
      <c r="J361" s="126"/>
      <c r="K361" s="127">
        <f t="shared" si="7"/>
        <v>0</v>
      </c>
      <c r="O361" s="118"/>
      <c r="Z361" s="118"/>
      <c r="AA361" s="118">
        <v>8</v>
      </c>
      <c r="AB361" s="118">
        <v>0</v>
      </c>
      <c r="AC361" s="118">
        <v>3</v>
      </c>
      <c r="AD361" s="118"/>
      <c r="AE361" s="118"/>
      <c r="AF361" s="118"/>
      <c r="AG361" s="118"/>
      <c r="AH361" s="118"/>
      <c r="AI361" s="118"/>
      <c r="AJ361" s="118"/>
      <c r="AK361" s="118"/>
      <c r="AL361" s="118"/>
      <c r="AM361" s="118"/>
      <c r="AN361" s="118"/>
      <c r="AO361" s="118"/>
      <c r="AP361" s="118"/>
      <c r="AQ361" s="118"/>
      <c r="AR361" s="118"/>
      <c r="AS361" s="118"/>
      <c r="AT361" s="118"/>
      <c r="AU361" s="118"/>
      <c r="AV361" s="118"/>
      <c r="AW361" s="118"/>
      <c r="AX361" s="118"/>
      <c r="AY361" s="118"/>
      <c r="AZ361" s="128">
        <f t="shared" si="8"/>
        <v>0</v>
      </c>
      <c r="BA361" s="118"/>
      <c r="BB361" s="118"/>
      <c r="BC361" s="118"/>
      <c r="BD361" s="118"/>
      <c r="BE361" s="118"/>
      <c r="BF361" s="118"/>
      <c r="BG361" s="118"/>
      <c r="BH361" s="118"/>
      <c r="BI361" s="118"/>
      <c r="CA361" s="118">
        <v>8</v>
      </c>
      <c r="CB361" s="118">
        <v>0</v>
      </c>
      <c r="CZ361" s="81">
        <v>1</v>
      </c>
    </row>
    <row r="362" spans="1:104" x14ac:dyDescent="0.2">
      <c r="A362" s="139" t="s">
        <v>50</v>
      </c>
      <c r="B362" s="140" t="s">
        <v>464</v>
      </c>
      <c r="C362" s="141" t="s">
        <v>465</v>
      </c>
      <c r="D362" s="142"/>
      <c r="E362" s="143"/>
      <c r="F362" s="143"/>
      <c r="G362" s="144">
        <f>SUM(G318:G361)</f>
        <v>0</v>
      </c>
      <c r="H362" s="145"/>
      <c r="I362" s="144">
        <f>SUM(I318:I361)</f>
        <v>1.0520319199999999</v>
      </c>
      <c r="J362" s="146"/>
      <c r="K362" s="144">
        <f>SUM(K318:K361)</f>
        <v>-746.20945699999993</v>
      </c>
      <c r="O362" s="118"/>
      <c r="X362" s="147">
        <f>K362</f>
        <v>-746.20945699999993</v>
      </c>
      <c r="Y362" s="147">
        <f>I362</f>
        <v>1.0520319199999999</v>
      </c>
      <c r="Z362" s="128">
        <f>G362</f>
        <v>0</v>
      </c>
      <c r="AA362" s="118"/>
      <c r="AB362" s="118"/>
      <c r="AC362" s="118"/>
      <c r="AD362" s="118"/>
      <c r="AE362" s="118"/>
      <c r="AF362" s="118"/>
      <c r="AG362" s="118"/>
      <c r="AH362" s="118"/>
      <c r="AI362" s="118"/>
      <c r="AJ362" s="118"/>
      <c r="AK362" s="118"/>
      <c r="AL362" s="118"/>
      <c r="AM362" s="118"/>
      <c r="AN362" s="118"/>
      <c r="AO362" s="118"/>
      <c r="AP362" s="118"/>
      <c r="AQ362" s="118"/>
      <c r="AR362" s="118"/>
      <c r="AS362" s="118"/>
      <c r="AT362" s="118"/>
      <c r="AU362" s="118"/>
      <c r="AV362" s="118"/>
      <c r="AW362" s="118"/>
      <c r="AX362" s="118"/>
      <c r="AY362" s="118"/>
      <c r="AZ362" s="118"/>
      <c r="BA362" s="148"/>
      <c r="BB362" s="148"/>
      <c r="BC362" s="148"/>
      <c r="BD362" s="148"/>
      <c r="BE362" s="148"/>
      <c r="BF362" s="148"/>
      <c r="BG362" s="118"/>
      <c r="BH362" s="118"/>
      <c r="BI362" s="118"/>
    </row>
    <row r="363" spans="1:104" ht="14.25" customHeight="1" x14ac:dyDescent="0.2">
      <c r="A363" s="108" t="s">
        <v>46</v>
      </c>
      <c r="B363" s="109" t="s">
        <v>501</v>
      </c>
      <c r="C363" s="110" t="s">
        <v>502</v>
      </c>
      <c r="D363" s="111"/>
      <c r="E363" s="112"/>
      <c r="F363" s="112"/>
      <c r="G363" s="113"/>
      <c r="H363" s="114"/>
      <c r="I363" s="115"/>
      <c r="J363" s="116"/>
      <c r="K363" s="117"/>
      <c r="O363" s="118"/>
    </row>
    <row r="364" spans="1:104" ht="22.5" x14ac:dyDescent="0.2">
      <c r="A364" s="119">
        <v>125</v>
      </c>
      <c r="B364" s="120" t="s">
        <v>503</v>
      </c>
      <c r="C364" s="121" t="s">
        <v>504</v>
      </c>
      <c r="D364" s="122" t="s">
        <v>72</v>
      </c>
      <c r="E364" s="123">
        <v>468.18320443300001</v>
      </c>
      <c r="F364" s="124">
        <v>0</v>
      </c>
      <c r="G364" s="125">
        <f>E364*F364</f>
        <v>0</v>
      </c>
      <c r="H364" s="126">
        <v>0</v>
      </c>
      <c r="I364" s="127">
        <f>E364*H364</f>
        <v>0</v>
      </c>
      <c r="J364" s="126"/>
      <c r="K364" s="127">
        <f>E364*J364</f>
        <v>0</v>
      </c>
      <c r="O364" s="118"/>
      <c r="Z364" s="118"/>
      <c r="AA364" s="118">
        <v>7</v>
      </c>
      <c r="AB364" s="118">
        <v>1</v>
      </c>
      <c r="AC364" s="118">
        <v>2</v>
      </c>
      <c r="AD364" s="118"/>
      <c r="AE364" s="118"/>
      <c r="AF364" s="118"/>
      <c r="AG364" s="118"/>
      <c r="AH364" s="118"/>
      <c r="AI364" s="118"/>
      <c r="AJ364" s="118"/>
      <c r="AK364" s="118"/>
      <c r="AL364" s="118"/>
      <c r="AM364" s="118"/>
      <c r="AN364" s="118"/>
      <c r="AO364" s="118"/>
      <c r="AP364" s="118"/>
      <c r="AQ364" s="118"/>
      <c r="AR364" s="118"/>
      <c r="AS364" s="118"/>
      <c r="AT364" s="118"/>
      <c r="AU364" s="118"/>
      <c r="AV364" s="118"/>
      <c r="AW364" s="118"/>
      <c r="AX364" s="118"/>
      <c r="AY364" s="118"/>
      <c r="AZ364" s="128">
        <f>G364</f>
        <v>0</v>
      </c>
      <c r="BA364" s="118"/>
      <c r="BB364" s="118"/>
      <c r="BC364" s="118"/>
      <c r="BD364" s="118"/>
      <c r="BE364" s="118"/>
      <c r="BF364" s="118"/>
      <c r="BG364" s="118"/>
      <c r="BH364" s="118"/>
      <c r="BI364" s="118"/>
      <c r="CA364" s="118">
        <v>7</v>
      </c>
      <c r="CB364" s="118">
        <v>1</v>
      </c>
      <c r="CZ364" s="81">
        <v>1</v>
      </c>
    </row>
    <row r="365" spans="1:104" x14ac:dyDescent="0.2">
      <c r="A365" s="139" t="s">
        <v>50</v>
      </c>
      <c r="B365" s="140" t="s">
        <v>501</v>
      </c>
      <c r="C365" s="141" t="s">
        <v>502</v>
      </c>
      <c r="D365" s="142"/>
      <c r="E365" s="143"/>
      <c r="F365" s="143"/>
      <c r="G365" s="144">
        <f>SUM(G363:G364)</f>
        <v>0</v>
      </c>
      <c r="H365" s="145"/>
      <c r="I365" s="144">
        <f>SUM(I363:I364)</f>
        <v>0</v>
      </c>
      <c r="J365" s="146"/>
      <c r="K365" s="144">
        <f>SUM(K363:K364)</f>
        <v>0</v>
      </c>
      <c r="O365" s="118"/>
      <c r="X365" s="147">
        <f>K365</f>
        <v>0</v>
      </c>
      <c r="Y365" s="147">
        <f>I365</f>
        <v>0</v>
      </c>
      <c r="Z365" s="128">
        <f>G365</f>
        <v>0</v>
      </c>
      <c r="AA365" s="118"/>
      <c r="AB365" s="118"/>
      <c r="AC365" s="118"/>
      <c r="AD365" s="118"/>
      <c r="AE365" s="118"/>
      <c r="AF365" s="118"/>
      <c r="AG365" s="118"/>
      <c r="AH365" s="118"/>
      <c r="AI365" s="118"/>
      <c r="AJ365" s="118"/>
      <c r="AK365" s="118"/>
      <c r="AL365" s="118"/>
      <c r="AM365" s="118"/>
      <c r="AN365" s="118"/>
      <c r="AO365" s="118"/>
      <c r="AP365" s="118"/>
      <c r="AQ365" s="118"/>
      <c r="AR365" s="118"/>
      <c r="AS365" s="118"/>
      <c r="AT365" s="118"/>
      <c r="AU365" s="118"/>
      <c r="AV365" s="118"/>
      <c r="AW365" s="118"/>
      <c r="AX365" s="118"/>
      <c r="AY365" s="118"/>
      <c r="AZ365" s="118"/>
      <c r="BA365" s="148"/>
      <c r="BB365" s="148"/>
      <c r="BC365" s="148"/>
      <c r="BD365" s="148"/>
      <c r="BE365" s="148"/>
      <c r="BF365" s="148"/>
      <c r="BG365" s="118"/>
      <c r="BH365" s="118"/>
      <c r="BI365" s="118"/>
    </row>
    <row r="366" spans="1:104" ht="14.25" customHeight="1" x14ac:dyDescent="0.2">
      <c r="A366" s="108" t="s">
        <v>46</v>
      </c>
      <c r="B366" s="109" t="s">
        <v>505</v>
      </c>
      <c r="C366" s="110" t="s">
        <v>506</v>
      </c>
      <c r="D366" s="111"/>
      <c r="E366" s="112"/>
      <c r="F366" s="112"/>
      <c r="G366" s="113"/>
      <c r="H366" s="114"/>
      <c r="I366" s="115"/>
      <c r="J366" s="116"/>
      <c r="K366" s="117"/>
      <c r="O366" s="118"/>
    </row>
    <row r="367" spans="1:104" ht="33.75" x14ac:dyDescent="0.2">
      <c r="A367" s="119">
        <v>126</v>
      </c>
      <c r="B367" s="120" t="s">
        <v>507</v>
      </c>
      <c r="C367" s="121" t="s">
        <v>508</v>
      </c>
      <c r="D367" s="122" t="s">
        <v>49</v>
      </c>
      <c r="E367" s="123">
        <v>10.5</v>
      </c>
      <c r="F367" s="124">
        <v>0</v>
      </c>
      <c r="G367" s="125">
        <f>E367*F367</f>
        <v>0</v>
      </c>
      <c r="H367" s="126">
        <v>3.3E-4</v>
      </c>
      <c r="I367" s="127">
        <f>E367*H367</f>
        <v>3.4650000000000002E-3</v>
      </c>
      <c r="J367" s="126">
        <v>0</v>
      </c>
      <c r="K367" s="127">
        <f>E367*J367</f>
        <v>0</v>
      </c>
      <c r="O367" s="118"/>
      <c r="Z367" s="118"/>
      <c r="AA367" s="118">
        <v>1</v>
      </c>
      <c r="AB367" s="118">
        <v>7</v>
      </c>
      <c r="AC367" s="118">
        <v>7</v>
      </c>
      <c r="AD367" s="118"/>
      <c r="AE367" s="118"/>
      <c r="AF367" s="118"/>
      <c r="AG367" s="118"/>
      <c r="AH367" s="118"/>
      <c r="AI367" s="118"/>
      <c r="AJ367" s="118"/>
      <c r="AK367" s="118"/>
      <c r="AL367" s="118"/>
      <c r="AM367" s="118"/>
      <c r="AN367" s="118"/>
      <c r="AO367" s="118"/>
      <c r="AP367" s="118"/>
      <c r="AQ367" s="118"/>
      <c r="AR367" s="118"/>
      <c r="AS367" s="118"/>
      <c r="AT367" s="118"/>
      <c r="AU367" s="118"/>
      <c r="AV367" s="118"/>
      <c r="AW367" s="118"/>
      <c r="AX367" s="118"/>
      <c r="AY367" s="118"/>
      <c r="AZ367" s="128">
        <f>G367</f>
        <v>0</v>
      </c>
      <c r="BA367" s="118"/>
      <c r="BB367" s="118"/>
      <c r="BC367" s="118"/>
      <c r="BD367" s="118"/>
      <c r="BE367" s="118"/>
      <c r="BF367" s="118"/>
      <c r="BG367" s="118"/>
      <c r="BH367" s="118"/>
      <c r="BI367" s="118"/>
      <c r="CA367" s="118">
        <v>1</v>
      </c>
      <c r="CB367" s="118">
        <v>7</v>
      </c>
      <c r="CZ367" s="81">
        <v>2</v>
      </c>
    </row>
    <row r="368" spans="1:104" ht="25.5" x14ac:dyDescent="0.2">
      <c r="A368" s="129"/>
      <c r="B368" s="130"/>
      <c r="C368" s="191" t="s">
        <v>509</v>
      </c>
      <c r="D368" s="192"/>
      <c r="E368" s="133">
        <v>10.5</v>
      </c>
      <c r="F368" s="134"/>
      <c r="G368" s="135"/>
      <c r="H368" s="136"/>
      <c r="I368" s="131"/>
      <c r="J368" s="137"/>
      <c r="K368" s="131"/>
      <c r="M368" s="132" t="s">
        <v>509</v>
      </c>
      <c r="O368" s="118"/>
      <c r="Z368" s="118"/>
      <c r="AA368" s="118"/>
      <c r="AB368" s="118"/>
      <c r="AC368" s="118"/>
      <c r="AD368" s="118"/>
      <c r="AE368" s="118"/>
      <c r="AF368" s="118"/>
      <c r="AG368" s="118"/>
      <c r="AH368" s="118"/>
      <c r="AI368" s="118"/>
      <c r="AJ368" s="118"/>
      <c r="AK368" s="118"/>
      <c r="AL368" s="118"/>
      <c r="AM368" s="118"/>
      <c r="AN368" s="118"/>
      <c r="AO368" s="118"/>
      <c r="AP368" s="118"/>
      <c r="AQ368" s="118"/>
      <c r="AR368" s="118"/>
      <c r="AS368" s="118"/>
      <c r="AT368" s="118"/>
      <c r="AU368" s="118"/>
      <c r="AV368" s="118"/>
      <c r="AW368" s="118"/>
      <c r="AX368" s="118"/>
      <c r="AY368" s="118"/>
      <c r="AZ368" s="118"/>
      <c r="BA368" s="118"/>
      <c r="BB368" s="118"/>
      <c r="BC368" s="118"/>
      <c r="BD368" s="138" t="str">
        <f>C367</f>
        <v>Izolace proti vlhkosti vodor. nátěr ALP za studena 1x nátěr - včetně dodávky penetračního laku ALP</v>
      </c>
      <c r="BE368" s="118"/>
      <c r="BF368" s="118"/>
      <c r="BG368" s="118"/>
      <c r="BH368" s="118"/>
      <c r="BI368" s="118"/>
    </row>
    <row r="369" spans="1:104" x14ac:dyDescent="0.2">
      <c r="A369" s="119">
        <v>127</v>
      </c>
      <c r="B369" s="120" t="s">
        <v>510</v>
      </c>
      <c r="C369" s="121" t="s">
        <v>511</v>
      </c>
      <c r="D369" s="122" t="s">
        <v>49</v>
      </c>
      <c r="E369" s="123">
        <v>374.94</v>
      </c>
      <c r="F369" s="124">
        <v>0</v>
      </c>
      <c r="G369" s="125">
        <f>E369*F369</f>
        <v>0</v>
      </c>
      <c r="H369" s="126">
        <v>0</v>
      </c>
      <c r="I369" s="127">
        <f>E369*H369</f>
        <v>0</v>
      </c>
      <c r="J369" s="126">
        <v>-9.7400000000000004E-3</v>
      </c>
      <c r="K369" s="127">
        <f>E369*J369</f>
        <v>-3.6519156000000002</v>
      </c>
      <c r="O369" s="118"/>
      <c r="Z369" s="118"/>
      <c r="AA369" s="118">
        <v>1</v>
      </c>
      <c r="AB369" s="118">
        <v>7</v>
      </c>
      <c r="AC369" s="118">
        <v>7</v>
      </c>
      <c r="AD369" s="118"/>
      <c r="AE369" s="118"/>
      <c r="AF369" s="118"/>
      <c r="AG369" s="118"/>
      <c r="AH369" s="118"/>
      <c r="AI369" s="118"/>
      <c r="AJ369" s="118"/>
      <c r="AK369" s="118"/>
      <c r="AL369" s="118"/>
      <c r="AM369" s="118"/>
      <c r="AN369" s="118"/>
      <c r="AO369" s="118"/>
      <c r="AP369" s="118"/>
      <c r="AQ369" s="118"/>
      <c r="AR369" s="118"/>
      <c r="AS369" s="118"/>
      <c r="AT369" s="118"/>
      <c r="AU369" s="118"/>
      <c r="AV369" s="118"/>
      <c r="AW369" s="118"/>
      <c r="AX369" s="118"/>
      <c r="AY369" s="118"/>
      <c r="AZ369" s="128">
        <f>G369</f>
        <v>0</v>
      </c>
      <c r="BA369" s="118"/>
      <c r="BB369" s="118"/>
      <c r="BC369" s="118"/>
      <c r="BD369" s="118"/>
      <c r="BE369" s="118"/>
      <c r="BF369" s="118"/>
      <c r="BG369" s="118"/>
      <c r="BH369" s="118"/>
      <c r="BI369" s="118"/>
      <c r="CA369" s="118">
        <v>1</v>
      </c>
      <c r="CB369" s="118">
        <v>7</v>
      </c>
      <c r="CZ369" s="81">
        <v>2</v>
      </c>
    </row>
    <row r="370" spans="1:104" x14ac:dyDescent="0.2">
      <c r="A370" s="129"/>
      <c r="B370" s="130"/>
      <c r="C370" s="191" t="s">
        <v>512</v>
      </c>
      <c r="D370" s="192"/>
      <c r="E370" s="133">
        <v>330.93</v>
      </c>
      <c r="F370" s="134"/>
      <c r="G370" s="135"/>
      <c r="H370" s="136"/>
      <c r="I370" s="131"/>
      <c r="J370" s="137"/>
      <c r="K370" s="131"/>
      <c r="M370" s="132" t="s">
        <v>512</v>
      </c>
      <c r="O370" s="118"/>
      <c r="Z370" s="118"/>
      <c r="AA370" s="118"/>
      <c r="AB370" s="118"/>
      <c r="AC370" s="118"/>
      <c r="AD370" s="118"/>
      <c r="AE370" s="118"/>
      <c r="AF370" s="118"/>
      <c r="AG370" s="118"/>
      <c r="AH370" s="118"/>
      <c r="AI370" s="118"/>
      <c r="AJ370" s="118"/>
      <c r="AK370" s="118"/>
      <c r="AL370" s="118"/>
      <c r="AM370" s="118"/>
      <c r="AN370" s="118"/>
      <c r="AO370" s="118"/>
      <c r="AP370" s="118"/>
      <c r="AQ370" s="118"/>
      <c r="AR370" s="118"/>
      <c r="AS370" s="118"/>
      <c r="AT370" s="118"/>
      <c r="AU370" s="118"/>
      <c r="AV370" s="118"/>
      <c r="AW370" s="118"/>
      <c r="AX370" s="118"/>
      <c r="AY370" s="118"/>
      <c r="AZ370" s="118"/>
      <c r="BA370" s="118"/>
      <c r="BB370" s="118"/>
      <c r="BC370" s="118"/>
      <c r="BD370" s="138" t="str">
        <f>C369</f>
        <v xml:space="preserve">Odstr.izolace proti vlhk.vodor. pásy přitav.,2vrst </v>
      </c>
      <c r="BE370" s="118"/>
      <c r="BF370" s="118"/>
      <c r="BG370" s="118"/>
      <c r="BH370" s="118"/>
      <c r="BI370" s="118"/>
    </row>
    <row r="371" spans="1:104" x14ac:dyDescent="0.2">
      <c r="A371" s="129"/>
      <c r="B371" s="130"/>
      <c r="C371" s="191" t="s">
        <v>513</v>
      </c>
      <c r="D371" s="192"/>
      <c r="E371" s="133">
        <v>44.01</v>
      </c>
      <c r="F371" s="134"/>
      <c r="G371" s="135"/>
      <c r="H371" s="136"/>
      <c r="I371" s="131"/>
      <c r="J371" s="137"/>
      <c r="K371" s="131"/>
      <c r="M371" s="132" t="s">
        <v>513</v>
      </c>
      <c r="O371" s="118"/>
      <c r="Z371" s="118"/>
      <c r="AA371" s="118"/>
      <c r="AB371" s="118"/>
      <c r="AC371" s="118"/>
      <c r="AD371" s="118"/>
      <c r="AE371" s="118"/>
      <c r="AF371" s="118"/>
      <c r="AG371" s="118"/>
      <c r="AH371" s="118"/>
      <c r="AI371" s="118"/>
      <c r="AJ371" s="118"/>
      <c r="AK371" s="118"/>
      <c r="AL371" s="118"/>
      <c r="AM371" s="118"/>
      <c r="AN371" s="118"/>
      <c r="AO371" s="118"/>
      <c r="AP371" s="118"/>
      <c r="AQ371" s="118"/>
      <c r="AR371" s="118"/>
      <c r="AS371" s="118"/>
      <c r="AT371" s="118"/>
      <c r="AU371" s="118"/>
      <c r="AV371" s="118"/>
      <c r="AW371" s="118"/>
      <c r="AX371" s="118"/>
      <c r="AY371" s="118"/>
      <c r="AZ371" s="118"/>
      <c r="BA371" s="118"/>
      <c r="BB371" s="118"/>
      <c r="BC371" s="118"/>
      <c r="BD371" s="138" t="str">
        <f>C370</f>
        <v>1.PP: 330,93</v>
      </c>
      <c r="BE371" s="118"/>
      <c r="BF371" s="118"/>
      <c r="BG371" s="118"/>
      <c r="BH371" s="118"/>
      <c r="BI371" s="118"/>
    </row>
    <row r="372" spans="1:104" x14ac:dyDescent="0.2">
      <c r="A372" s="119">
        <v>128</v>
      </c>
      <c r="B372" s="120" t="s">
        <v>514</v>
      </c>
      <c r="C372" s="121" t="s">
        <v>515</v>
      </c>
      <c r="D372" s="122" t="s">
        <v>49</v>
      </c>
      <c r="E372" s="123">
        <v>51.164999999999999</v>
      </c>
      <c r="F372" s="124">
        <v>0</v>
      </c>
      <c r="G372" s="125">
        <f>E372*F372</f>
        <v>0</v>
      </c>
      <c r="H372" s="126">
        <v>0</v>
      </c>
      <c r="I372" s="127">
        <f>E372*H372</f>
        <v>0</v>
      </c>
      <c r="J372" s="126">
        <v>-1.03E-2</v>
      </c>
      <c r="K372" s="127">
        <f>E372*J372</f>
        <v>-0.52699949999999995</v>
      </c>
      <c r="O372" s="118"/>
      <c r="Z372" s="118"/>
      <c r="AA372" s="118">
        <v>1</v>
      </c>
      <c r="AB372" s="118">
        <v>7</v>
      </c>
      <c r="AC372" s="118">
        <v>7</v>
      </c>
      <c r="AD372" s="118"/>
      <c r="AE372" s="118"/>
      <c r="AF372" s="118"/>
      <c r="AG372" s="118"/>
      <c r="AH372" s="118"/>
      <c r="AI372" s="118"/>
      <c r="AJ372" s="118"/>
      <c r="AK372" s="118"/>
      <c r="AL372" s="118"/>
      <c r="AM372" s="118"/>
      <c r="AN372" s="118"/>
      <c r="AO372" s="118"/>
      <c r="AP372" s="118"/>
      <c r="AQ372" s="118"/>
      <c r="AR372" s="118"/>
      <c r="AS372" s="118"/>
      <c r="AT372" s="118"/>
      <c r="AU372" s="118"/>
      <c r="AV372" s="118"/>
      <c r="AW372" s="118"/>
      <c r="AX372" s="118"/>
      <c r="AY372" s="118"/>
      <c r="AZ372" s="128">
        <f>G372</f>
        <v>0</v>
      </c>
      <c r="BA372" s="118"/>
      <c r="BB372" s="118"/>
      <c r="BC372" s="118"/>
      <c r="BD372" s="118"/>
      <c r="BE372" s="118"/>
      <c r="BF372" s="118"/>
      <c r="BG372" s="118"/>
      <c r="BH372" s="118"/>
      <c r="BI372" s="118"/>
      <c r="CA372" s="118">
        <v>1</v>
      </c>
      <c r="CB372" s="118">
        <v>7</v>
      </c>
      <c r="CZ372" s="81">
        <v>2</v>
      </c>
    </row>
    <row r="373" spans="1:104" x14ac:dyDescent="0.2">
      <c r="A373" s="129"/>
      <c r="B373" s="130"/>
      <c r="C373" s="191" t="s">
        <v>516</v>
      </c>
      <c r="D373" s="192"/>
      <c r="E373" s="133">
        <v>51.164999999999999</v>
      </c>
      <c r="F373" s="134"/>
      <c r="G373" s="135"/>
      <c r="H373" s="136"/>
      <c r="I373" s="131"/>
      <c r="J373" s="137"/>
      <c r="K373" s="131"/>
      <c r="M373" s="132" t="s">
        <v>516</v>
      </c>
      <c r="O373" s="118"/>
      <c r="Z373" s="118"/>
      <c r="AA373" s="118"/>
      <c r="AB373" s="118"/>
      <c r="AC373" s="118"/>
      <c r="AD373" s="118"/>
      <c r="AE373" s="118"/>
      <c r="AF373" s="118"/>
      <c r="AG373" s="118"/>
      <c r="AH373" s="118"/>
      <c r="AI373" s="118"/>
      <c r="AJ373" s="118"/>
      <c r="AK373" s="118"/>
      <c r="AL373" s="118"/>
      <c r="AM373" s="118"/>
      <c r="AN373" s="118"/>
      <c r="AO373" s="118"/>
      <c r="AP373" s="118"/>
      <c r="AQ373" s="118"/>
      <c r="AR373" s="118"/>
      <c r="AS373" s="118"/>
      <c r="AT373" s="118"/>
      <c r="AU373" s="118"/>
      <c r="AV373" s="118"/>
      <c r="AW373" s="118"/>
      <c r="AX373" s="118"/>
      <c r="AY373" s="118"/>
      <c r="AZ373" s="118"/>
      <c r="BA373" s="118"/>
      <c r="BB373" s="118"/>
      <c r="BC373" s="118"/>
      <c r="BD373" s="138" t="str">
        <f>C372</f>
        <v xml:space="preserve">Odstr.izolace proti vlhk.svis. pásy přitav.,2vrs </v>
      </c>
      <c r="BE373" s="118"/>
      <c r="BF373" s="118"/>
      <c r="BG373" s="118"/>
      <c r="BH373" s="118"/>
      <c r="BI373" s="118"/>
    </row>
    <row r="374" spans="1:104" ht="22.5" x14ac:dyDescent="0.2">
      <c r="A374" s="119">
        <v>129</v>
      </c>
      <c r="B374" s="120" t="s">
        <v>517</v>
      </c>
      <c r="C374" s="121" t="s">
        <v>518</v>
      </c>
      <c r="D374" s="122" t="s">
        <v>49</v>
      </c>
      <c r="E374" s="123">
        <v>10.5</v>
      </c>
      <c r="F374" s="124">
        <v>0</v>
      </c>
      <c r="G374" s="125">
        <f>E374*F374</f>
        <v>0</v>
      </c>
      <c r="H374" s="126">
        <v>4.0999999999999999E-4</v>
      </c>
      <c r="I374" s="127">
        <f>E374*H374</f>
        <v>4.3049999999999998E-3</v>
      </c>
      <c r="J374" s="126">
        <v>0</v>
      </c>
      <c r="K374" s="127">
        <f>E374*J374</f>
        <v>0</v>
      </c>
      <c r="O374" s="118"/>
      <c r="Z374" s="118"/>
      <c r="AA374" s="118">
        <v>1</v>
      </c>
      <c r="AB374" s="118">
        <v>7</v>
      </c>
      <c r="AC374" s="118">
        <v>7</v>
      </c>
      <c r="AD374" s="118"/>
      <c r="AE374" s="118"/>
      <c r="AF374" s="118"/>
      <c r="AG374" s="118"/>
      <c r="AH374" s="118"/>
      <c r="AI374" s="118"/>
      <c r="AJ374" s="118"/>
      <c r="AK374" s="118"/>
      <c r="AL374" s="118"/>
      <c r="AM374" s="118"/>
      <c r="AN374" s="118"/>
      <c r="AO374" s="118"/>
      <c r="AP374" s="118"/>
      <c r="AQ374" s="118"/>
      <c r="AR374" s="118"/>
      <c r="AS374" s="118"/>
      <c r="AT374" s="118"/>
      <c r="AU374" s="118"/>
      <c r="AV374" s="118"/>
      <c r="AW374" s="118"/>
      <c r="AX374" s="118"/>
      <c r="AY374" s="118"/>
      <c r="AZ374" s="128">
        <f>G374</f>
        <v>0</v>
      </c>
      <c r="BA374" s="118"/>
      <c r="BB374" s="118"/>
      <c r="BC374" s="118"/>
      <c r="BD374" s="118"/>
      <c r="BE374" s="118"/>
      <c r="BF374" s="118"/>
      <c r="BG374" s="118"/>
      <c r="BH374" s="118"/>
      <c r="BI374" s="118"/>
      <c r="CA374" s="118">
        <v>1</v>
      </c>
      <c r="CB374" s="118">
        <v>7</v>
      </c>
      <c r="CZ374" s="81">
        <v>2</v>
      </c>
    </row>
    <row r="375" spans="1:104" ht="25.5" x14ac:dyDescent="0.2">
      <c r="A375" s="129"/>
      <c r="B375" s="130"/>
      <c r="C375" s="191" t="s">
        <v>509</v>
      </c>
      <c r="D375" s="192"/>
      <c r="E375" s="133">
        <v>10.5</v>
      </c>
      <c r="F375" s="134"/>
      <c r="G375" s="135"/>
      <c r="H375" s="136"/>
      <c r="I375" s="131"/>
      <c r="J375" s="137"/>
      <c r="K375" s="131"/>
      <c r="M375" s="132" t="s">
        <v>509</v>
      </c>
      <c r="O375" s="118"/>
      <c r="Z375" s="118"/>
      <c r="AA375" s="118"/>
      <c r="AB375" s="118"/>
      <c r="AC375" s="118"/>
      <c r="AD375" s="118"/>
      <c r="AE375" s="118"/>
      <c r="AF375" s="118"/>
      <c r="AG375" s="118"/>
      <c r="AH375" s="118"/>
      <c r="AI375" s="118"/>
      <c r="AJ375" s="118"/>
      <c r="AK375" s="118"/>
      <c r="AL375" s="118"/>
      <c r="AM375" s="118"/>
      <c r="AN375" s="118"/>
      <c r="AO375" s="118"/>
      <c r="AP375" s="118"/>
      <c r="AQ375" s="118"/>
      <c r="AR375" s="118"/>
      <c r="AS375" s="118"/>
      <c r="AT375" s="118"/>
      <c r="AU375" s="118"/>
      <c r="AV375" s="118"/>
      <c r="AW375" s="118"/>
      <c r="AX375" s="118"/>
      <c r="AY375" s="118"/>
      <c r="AZ375" s="118"/>
      <c r="BA375" s="118"/>
      <c r="BB375" s="118"/>
      <c r="BC375" s="118"/>
      <c r="BD375" s="138" t="str">
        <f>C374</f>
        <v>Izolace proti vlhk. vodorovná pásy přitavením 1 vrstva - materiál ve specifikaci</v>
      </c>
      <c r="BE375" s="118"/>
      <c r="BF375" s="118"/>
      <c r="BG375" s="118"/>
      <c r="BH375" s="118"/>
      <c r="BI375" s="118"/>
    </row>
    <row r="376" spans="1:104" x14ac:dyDescent="0.2">
      <c r="A376" s="119">
        <v>130</v>
      </c>
      <c r="B376" s="120" t="s">
        <v>519</v>
      </c>
      <c r="C376" s="121" t="s">
        <v>520</v>
      </c>
      <c r="D376" s="122" t="s">
        <v>49</v>
      </c>
      <c r="E376" s="123">
        <v>12.074999999999999</v>
      </c>
      <c r="F376" s="124">
        <v>0</v>
      </c>
      <c r="G376" s="125">
        <f>E376*F376</f>
        <v>0</v>
      </c>
      <c r="H376" s="126">
        <v>4.7999999999999996E-3</v>
      </c>
      <c r="I376" s="127">
        <f>E376*H376</f>
        <v>5.7959999999999991E-2</v>
      </c>
      <c r="J376" s="126"/>
      <c r="K376" s="127">
        <f>E376*J376</f>
        <v>0</v>
      </c>
      <c r="O376" s="118"/>
      <c r="Z376" s="118"/>
      <c r="AA376" s="118">
        <v>3</v>
      </c>
      <c r="AB376" s="118">
        <v>7</v>
      </c>
      <c r="AC376" s="118" t="s">
        <v>519</v>
      </c>
      <c r="AD376" s="118"/>
      <c r="AE376" s="118"/>
      <c r="AF376" s="118"/>
      <c r="AG376" s="118"/>
      <c r="AH376" s="118"/>
      <c r="AI376" s="118"/>
      <c r="AJ376" s="118"/>
      <c r="AK376" s="118"/>
      <c r="AL376" s="118"/>
      <c r="AM376" s="118"/>
      <c r="AN376" s="118"/>
      <c r="AO376" s="118"/>
      <c r="AP376" s="118"/>
      <c r="AQ376" s="118"/>
      <c r="AR376" s="118"/>
      <c r="AS376" s="118"/>
      <c r="AT376" s="118"/>
      <c r="AU376" s="118"/>
      <c r="AV376" s="118"/>
      <c r="AW376" s="118"/>
      <c r="AX376" s="118"/>
      <c r="AY376" s="118"/>
      <c r="AZ376" s="128">
        <f>G376</f>
        <v>0</v>
      </c>
      <c r="BA376" s="118"/>
      <c r="BB376" s="118"/>
      <c r="BC376" s="118"/>
      <c r="BD376" s="118"/>
      <c r="BE376" s="118"/>
      <c r="BF376" s="118"/>
      <c r="BG376" s="118"/>
      <c r="BH376" s="118"/>
      <c r="BI376" s="118"/>
      <c r="CA376" s="118">
        <v>3</v>
      </c>
      <c r="CB376" s="118">
        <v>7</v>
      </c>
      <c r="CZ376" s="81">
        <v>2</v>
      </c>
    </row>
    <row r="377" spans="1:104" x14ac:dyDescent="0.2">
      <c r="A377" s="129"/>
      <c r="B377" s="130"/>
      <c r="C377" s="191" t="s">
        <v>521</v>
      </c>
      <c r="D377" s="192"/>
      <c r="E377" s="133">
        <v>12.074999999999999</v>
      </c>
      <c r="F377" s="134"/>
      <c r="G377" s="135"/>
      <c r="H377" s="136"/>
      <c r="I377" s="131"/>
      <c r="J377" s="137"/>
      <c r="K377" s="131"/>
      <c r="M377" s="132" t="s">
        <v>521</v>
      </c>
      <c r="O377" s="118"/>
      <c r="Z377" s="118"/>
      <c r="AA377" s="118"/>
      <c r="AB377" s="118"/>
      <c r="AC377" s="118"/>
      <c r="AD377" s="118"/>
      <c r="AE377" s="118"/>
      <c r="AF377" s="118"/>
      <c r="AG377" s="118"/>
      <c r="AH377" s="118"/>
      <c r="AI377" s="118"/>
      <c r="AJ377" s="118"/>
      <c r="AK377" s="118"/>
      <c r="AL377" s="118"/>
      <c r="AM377" s="118"/>
      <c r="AN377" s="118"/>
      <c r="AO377" s="118"/>
      <c r="AP377" s="118"/>
      <c r="AQ377" s="118"/>
      <c r="AR377" s="118"/>
      <c r="AS377" s="118"/>
      <c r="AT377" s="118"/>
      <c r="AU377" s="118"/>
      <c r="AV377" s="118"/>
      <c r="AW377" s="118"/>
      <c r="AX377" s="118"/>
      <c r="AY377" s="118"/>
      <c r="AZ377" s="118"/>
      <c r="BA377" s="118"/>
      <c r="BB377" s="118"/>
      <c r="BC377" s="118"/>
      <c r="BD377" s="138" t="str">
        <f>C376</f>
        <v>Pás asfaltovaný těžký dle PD</v>
      </c>
      <c r="BE377" s="118"/>
      <c r="BF377" s="118"/>
      <c r="BG377" s="118"/>
      <c r="BH377" s="118"/>
      <c r="BI377" s="118"/>
    </row>
    <row r="378" spans="1:104" ht="22.5" x14ac:dyDescent="0.2">
      <c r="A378" s="119">
        <v>131</v>
      </c>
      <c r="B378" s="120" t="s">
        <v>522</v>
      </c>
      <c r="C378" s="121" t="s">
        <v>523</v>
      </c>
      <c r="D378" s="122" t="s">
        <v>72</v>
      </c>
      <c r="E378" s="123">
        <v>6.5729999999999997E-2</v>
      </c>
      <c r="F378" s="124">
        <v>0</v>
      </c>
      <c r="G378" s="125">
        <f t="shared" ref="G378:G384" si="9">E378*F378</f>
        <v>0</v>
      </c>
      <c r="H378" s="126">
        <v>0</v>
      </c>
      <c r="I378" s="127">
        <f t="shared" ref="I378:I384" si="10">E378*H378</f>
        <v>0</v>
      </c>
      <c r="J378" s="126"/>
      <c r="K378" s="127">
        <f t="shared" ref="K378:K384" si="11">E378*J378</f>
        <v>0</v>
      </c>
      <c r="O378" s="118"/>
      <c r="Z378" s="118"/>
      <c r="AA378" s="118">
        <v>7</v>
      </c>
      <c r="AB378" s="118">
        <v>1001</v>
      </c>
      <c r="AC378" s="118">
        <v>5</v>
      </c>
      <c r="AD378" s="118"/>
      <c r="AE378" s="118"/>
      <c r="AF378" s="118"/>
      <c r="AG378" s="118"/>
      <c r="AH378" s="118"/>
      <c r="AI378" s="118"/>
      <c r="AJ378" s="118"/>
      <c r="AK378" s="118"/>
      <c r="AL378" s="118"/>
      <c r="AM378" s="118"/>
      <c r="AN378" s="118"/>
      <c r="AO378" s="118"/>
      <c r="AP378" s="118"/>
      <c r="AQ378" s="118"/>
      <c r="AR378" s="118"/>
      <c r="AS378" s="118"/>
      <c r="AT378" s="118"/>
      <c r="AU378" s="118"/>
      <c r="AV378" s="118"/>
      <c r="AW378" s="118"/>
      <c r="AX378" s="118"/>
      <c r="AY378" s="118"/>
      <c r="AZ378" s="128">
        <f t="shared" ref="AZ378:AZ384" si="12">G378</f>
        <v>0</v>
      </c>
      <c r="BA378" s="118"/>
      <c r="BB378" s="118"/>
      <c r="BC378" s="118"/>
      <c r="BD378" s="118"/>
      <c r="BE378" s="118"/>
      <c r="BF378" s="118"/>
      <c r="BG378" s="118"/>
      <c r="BH378" s="118"/>
      <c r="BI378" s="118"/>
      <c r="CA378" s="118">
        <v>7</v>
      </c>
      <c r="CB378" s="118">
        <v>1001</v>
      </c>
      <c r="CZ378" s="81">
        <v>2</v>
      </c>
    </row>
    <row r="379" spans="1:104" x14ac:dyDescent="0.2">
      <c r="A379" s="119">
        <v>132</v>
      </c>
      <c r="B379" s="120" t="s">
        <v>432</v>
      </c>
      <c r="C379" s="121" t="s">
        <v>433</v>
      </c>
      <c r="D379" s="122" t="s">
        <v>72</v>
      </c>
      <c r="E379" s="123">
        <v>4.1789151000000002</v>
      </c>
      <c r="F379" s="124">
        <v>0</v>
      </c>
      <c r="G379" s="125">
        <f t="shared" si="9"/>
        <v>0</v>
      </c>
      <c r="H379" s="126">
        <v>0</v>
      </c>
      <c r="I379" s="127">
        <f t="shared" si="10"/>
        <v>0</v>
      </c>
      <c r="J379" s="126"/>
      <c r="K379" s="127">
        <f t="shared" si="11"/>
        <v>0</v>
      </c>
      <c r="O379" s="118"/>
      <c r="Z379" s="118"/>
      <c r="AA379" s="118">
        <v>8</v>
      </c>
      <c r="AB379" s="118">
        <v>0</v>
      </c>
      <c r="AC379" s="118">
        <v>3</v>
      </c>
      <c r="AD379" s="118"/>
      <c r="AE379" s="118"/>
      <c r="AF379" s="118"/>
      <c r="AG379" s="118"/>
      <c r="AH379" s="118"/>
      <c r="AI379" s="118"/>
      <c r="AJ379" s="118"/>
      <c r="AK379" s="118"/>
      <c r="AL379" s="118"/>
      <c r="AM379" s="118"/>
      <c r="AN379" s="118"/>
      <c r="AO379" s="118"/>
      <c r="AP379" s="118"/>
      <c r="AQ379" s="118"/>
      <c r="AR379" s="118"/>
      <c r="AS379" s="118"/>
      <c r="AT379" s="118"/>
      <c r="AU379" s="118"/>
      <c r="AV379" s="118"/>
      <c r="AW379" s="118"/>
      <c r="AX379" s="118"/>
      <c r="AY379" s="118"/>
      <c r="AZ379" s="128">
        <f t="shared" si="12"/>
        <v>0</v>
      </c>
      <c r="BA379" s="118"/>
      <c r="BB379" s="118"/>
      <c r="BC379" s="118"/>
      <c r="BD379" s="118"/>
      <c r="BE379" s="118"/>
      <c r="BF379" s="118"/>
      <c r="BG379" s="118"/>
      <c r="BH379" s="118"/>
      <c r="BI379" s="118"/>
      <c r="CA379" s="118">
        <v>8</v>
      </c>
      <c r="CB379" s="118">
        <v>0</v>
      </c>
      <c r="CZ379" s="81">
        <v>2</v>
      </c>
    </row>
    <row r="380" spans="1:104" x14ac:dyDescent="0.2">
      <c r="A380" s="119">
        <v>133</v>
      </c>
      <c r="B380" s="120" t="s">
        <v>434</v>
      </c>
      <c r="C380" s="121" t="s">
        <v>435</v>
      </c>
      <c r="D380" s="122" t="s">
        <v>72</v>
      </c>
      <c r="E380" s="123">
        <v>4.1789151000000002</v>
      </c>
      <c r="F380" s="124">
        <v>0</v>
      </c>
      <c r="G380" s="125">
        <f t="shared" si="9"/>
        <v>0</v>
      </c>
      <c r="H380" s="126">
        <v>0</v>
      </c>
      <c r="I380" s="127">
        <f t="shared" si="10"/>
        <v>0</v>
      </c>
      <c r="J380" s="126"/>
      <c r="K380" s="127">
        <f t="shared" si="11"/>
        <v>0</v>
      </c>
      <c r="O380" s="118"/>
      <c r="Z380" s="118"/>
      <c r="AA380" s="118">
        <v>8</v>
      </c>
      <c r="AB380" s="118">
        <v>0</v>
      </c>
      <c r="AC380" s="118">
        <v>3</v>
      </c>
      <c r="AD380" s="118"/>
      <c r="AE380" s="118"/>
      <c r="AF380" s="118"/>
      <c r="AG380" s="118"/>
      <c r="AH380" s="118"/>
      <c r="AI380" s="118"/>
      <c r="AJ380" s="118"/>
      <c r="AK380" s="118"/>
      <c r="AL380" s="118"/>
      <c r="AM380" s="118"/>
      <c r="AN380" s="118"/>
      <c r="AO380" s="118"/>
      <c r="AP380" s="118"/>
      <c r="AQ380" s="118"/>
      <c r="AR380" s="118"/>
      <c r="AS380" s="118"/>
      <c r="AT380" s="118"/>
      <c r="AU380" s="118"/>
      <c r="AV380" s="118"/>
      <c r="AW380" s="118"/>
      <c r="AX380" s="118"/>
      <c r="AY380" s="118"/>
      <c r="AZ380" s="128">
        <f t="shared" si="12"/>
        <v>0</v>
      </c>
      <c r="BA380" s="118"/>
      <c r="BB380" s="118"/>
      <c r="BC380" s="118"/>
      <c r="BD380" s="118"/>
      <c r="BE380" s="118"/>
      <c r="BF380" s="118"/>
      <c r="BG380" s="118"/>
      <c r="BH380" s="118"/>
      <c r="BI380" s="118"/>
      <c r="CA380" s="118">
        <v>8</v>
      </c>
      <c r="CB380" s="118">
        <v>0</v>
      </c>
      <c r="CZ380" s="81">
        <v>2</v>
      </c>
    </row>
    <row r="381" spans="1:104" x14ac:dyDescent="0.2">
      <c r="A381" s="119">
        <v>134</v>
      </c>
      <c r="B381" s="120" t="s">
        <v>436</v>
      </c>
      <c r="C381" s="121" t="s">
        <v>437</v>
      </c>
      <c r="D381" s="122" t="s">
        <v>72</v>
      </c>
      <c r="E381" s="123">
        <v>37.610235899999999</v>
      </c>
      <c r="F381" s="124">
        <v>0</v>
      </c>
      <c r="G381" s="125">
        <f t="shared" si="9"/>
        <v>0</v>
      </c>
      <c r="H381" s="126">
        <v>0</v>
      </c>
      <c r="I381" s="127">
        <f t="shared" si="10"/>
        <v>0</v>
      </c>
      <c r="J381" s="126"/>
      <c r="K381" s="127">
        <f t="shared" si="11"/>
        <v>0</v>
      </c>
      <c r="O381" s="118"/>
      <c r="Z381" s="118"/>
      <c r="AA381" s="118">
        <v>8</v>
      </c>
      <c r="AB381" s="118">
        <v>0</v>
      </c>
      <c r="AC381" s="118">
        <v>3</v>
      </c>
      <c r="AD381" s="118"/>
      <c r="AE381" s="118"/>
      <c r="AF381" s="118"/>
      <c r="AG381" s="118"/>
      <c r="AH381" s="118"/>
      <c r="AI381" s="118"/>
      <c r="AJ381" s="118"/>
      <c r="AK381" s="118"/>
      <c r="AL381" s="118"/>
      <c r="AM381" s="118"/>
      <c r="AN381" s="118"/>
      <c r="AO381" s="118"/>
      <c r="AP381" s="118"/>
      <c r="AQ381" s="118"/>
      <c r="AR381" s="118"/>
      <c r="AS381" s="118"/>
      <c r="AT381" s="118"/>
      <c r="AU381" s="118"/>
      <c r="AV381" s="118"/>
      <c r="AW381" s="118"/>
      <c r="AX381" s="118"/>
      <c r="AY381" s="118"/>
      <c r="AZ381" s="128">
        <f t="shared" si="12"/>
        <v>0</v>
      </c>
      <c r="BA381" s="118"/>
      <c r="BB381" s="118"/>
      <c r="BC381" s="118"/>
      <c r="BD381" s="118"/>
      <c r="BE381" s="118"/>
      <c r="BF381" s="118"/>
      <c r="BG381" s="118"/>
      <c r="BH381" s="118"/>
      <c r="BI381" s="118"/>
      <c r="CA381" s="118">
        <v>8</v>
      </c>
      <c r="CB381" s="118">
        <v>0</v>
      </c>
      <c r="CZ381" s="81">
        <v>2</v>
      </c>
    </row>
    <row r="382" spans="1:104" x14ac:dyDescent="0.2">
      <c r="A382" s="119">
        <v>135</v>
      </c>
      <c r="B382" s="120" t="s">
        <v>438</v>
      </c>
      <c r="C382" s="121" t="s">
        <v>439</v>
      </c>
      <c r="D382" s="122" t="s">
        <v>72</v>
      </c>
      <c r="E382" s="123">
        <v>4.1789151000000002</v>
      </c>
      <c r="F382" s="124">
        <v>0</v>
      </c>
      <c r="G382" s="125">
        <f t="shared" si="9"/>
        <v>0</v>
      </c>
      <c r="H382" s="126">
        <v>0</v>
      </c>
      <c r="I382" s="127">
        <f t="shared" si="10"/>
        <v>0</v>
      </c>
      <c r="J382" s="126"/>
      <c r="K382" s="127">
        <f t="shared" si="11"/>
        <v>0</v>
      </c>
      <c r="O382" s="118"/>
      <c r="Z382" s="118"/>
      <c r="AA382" s="118">
        <v>8</v>
      </c>
      <c r="AB382" s="118">
        <v>0</v>
      </c>
      <c r="AC382" s="118">
        <v>3</v>
      </c>
      <c r="AD382" s="118"/>
      <c r="AE382" s="118"/>
      <c r="AF382" s="118"/>
      <c r="AG382" s="118"/>
      <c r="AH382" s="118"/>
      <c r="AI382" s="118"/>
      <c r="AJ382" s="118"/>
      <c r="AK382" s="118"/>
      <c r="AL382" s="118"/>
      <c r="AM382" s="118"/>
      <c r="AN382" s="118"/>
      <c r="AO382" s="118"/>
      <c r="AP382" s="118"/>
      <c r="AQ382" s="118"/>
      <c r="AR382" s="118"/>
      <c r="AS382" s="118"/>
      <c r="AT382" s="118"/>
      <c r="AU382" s="118"/>
      <c r="AV382" s="118"/>
      <c r="AW382" s="118"/>
      <c r="AX382" s="118"/>
      <c r="AY382" s="118"/>
      <c r="AZ382" s="128">
        <f t="shared" si="12"/>
        <v>0</v>
      </c>
      <c r="BA382" s="118"/>
      <c r="BB382" s="118"/>
      <c r="BC382" s="118"/>
      <c r="BD382" s="118"/>
      <c r="BE382" s="118"/>
      <c r="BF382" s="118"/>
      <c r="BG382" s="118"/>
      <c r="BH382" s="118"/>
      <c r="BI382" s="118"/>
      <c r="CA382" s="118">
        <v>8</v>
      </c>
      <c r="CB382" s="118">
        <v>0</v>
      </c>
      <c r="CZ382" s="81">
        <v>2</v>
      </c>
    </row>
    <row r="383" spans="1:104" x14ac:dyDescent="0.2">
      <c r="A383" s="119">
        <v>136</v>
      </c>
      <c r="B383" s="120" t="s">
        <v>440</v>
      </c>
      <c r="C383" s="121" t="s">
        <v>441</v>
      </c>
      <c r="D383" s="122" t="s">
        <v>72</v>
      </c>
      <c r="E383" s="123">
        <v>12.5367453</v>
      </c>
      <c r="F383" s="124">
        <v>0</v>
      </c>
      <c r="G383" s="125">
        <f t="shared" si="9"/>
        <v>0</v>
      </c>
      <c r="H383" s="126">
        <v>0</v>
      </c>
      <c r="I383" s="127">
        <f t="shared" si="10"/>
        <v>0</v>
      </c>
      <c r="J383" s="126"/>
      <c r="K383" s="127">
        <f t="shared" si="11"/>
        <v>0</v>
      </c>
      <c r="O383" s="118"/>
      <c r="Z383" s="118"/>
      <c r="AA383" s="118">
        <v>8</v>
      </c>
      <c r="AB383" s="118">
        <v>0</v>
      </c>
      <c r="AC383" s="118">
        <v>3</v>
      </c>
      <c r="AD383" s="118"/>
      <c r="AE383" s="118"/>
      <c r="AF383" s="118"/>
      <c r="AG383" s="118"/>
      <c r="AH383" s="118"/>
      <c r="AI383" s="118"/>
      <c r="AJ383" s="118"/>
      <c r="AK383" s="118"/>
      <c r="AL383" s="118"/>
      <c r="AM383" s="118"/>
      <c r="AN383" s="118"/>
      <c r="AO383" s="118"/>
      <c r="AP383" s="118"/>
      <c r="AQ383" s="118"/>
      <c r="AR383" s="118"/>
      <c r="AS383" s="118"/>
      <c r="AT383" s="118"/>
      <c r="AU383" s="118"/>
      <c r="AV383" s="118"/>
      <c r="AW383" s="118"/>
      <c r="AX383" s="118"/>
      <c r="AY383" s="118"/>
      <c r="AZ383" s="128">
        <f t="shared" si="12"/>
        <v>0</v>
      </c>
      <c r="BA383" s="118"/>
      <c r="BB383" s="118"/>
      <c r="BC383" s="118"/>
      <c r="BD383" s="118"/>
      <c r="BE383" s="118"/>
      <c r="BF383" s="118"/>
      <c r="BG383" s="118"/>
      <c r="BH383" s="118"/>
      <c r="BI383" s="118"/>
      <c r="CA383" s="118">
        <v>8</v>
      </c>
      <c r="CB383" s="118">
        <v>0</v>
      </c>
      <c r="CZ383" s="81">
        <v>2</v>
      </c>
    </row>
    <row r="384" spans="1:104" x14ac:dyDescent="0.2">
      <c r="A384" s="119">
        <v>137</v>
      </c>
      <c r="B384" s="120" t="s">
        <v>524</v>
      </c>
      <c r="C384" s="121" t="s">
        <v>525</v>
      </c>
      <c r="D384" s="122" t="s">
        <v>72</v>
      </c>
      <c r="E384" s="123">
        <v>4.1789151000000002</v>
      </c>
      <c r="F384" s="124">
        <v>0</v>
      </c>
      <c r="G384" s="125">
        <f t="shared" si="9"/>
        <v>0</v>
      </c>
      <c r="H384" s="126">
        <v>0</v>
      </c>
      <c r="I384" s="127">
        <f t="shared" si="10"/>
        <v>0</v>
      </c>
      <c r="J384" s="126"/>
      <c r="K384" s="127">
        <f t="shared" si="11"/>
        <v>0</v>
      </c>
      <c r="O384" s="118"/>
      <c r="Z384" s="118"/>
      <c r="AA384" s="118">
        <v>8</v>
      </c>
      <c r="AB384" s="118">
        <v>0</v>
      </c>
      <c r="AC384" s="118">
        <v>3</v>
      </c>
      <c r="AD384" s="118"/>
      <c r="AE384" s="118"/>
      <c r="AF384" s="118"/>
      <c r="AG384" s="118"/>
      <c r="AH384" s="118"/>
      <c r="AI384" s="118"/>
      <c r="AJ384" s="118"/>
      <c r="AK384" s="118"/>
      <c r="AL384" s="118"/>
      <c r="AM384" s="118"/>
      <c r="AN384" s="118"/>
      <c r="AO384" s="118"/>
      <c r="AP384" s="118"/>
      <c r="AQ384" s="118"/>
      <c r="AR384" s="118"/>
      <c r="AS384" s="118"/>
      <c r="AT384" s="118"/>
      <c r="AU384" s="118"/>
      <c r="AV384" s="118"/>
      <c r="AW384" s="118"/>
      <c r="AX384" s="118"/>
      <c r="AY384" s="118"/>
      <c r="AZ384" s="128">
        <f t="shared" si="12"/>
        <v>0</v>
      </c>
      <c r="BA384" s="118"/>
      <c r="BB384" s="118"/>
      <c r="BC384" s="118"/>
      <c r="BD384" s="118"/>
      <c r="BE384" s="118"/>
      <c r="BF384" s="118"/>
      <c r="BG384" s="118"/>
      <c r="BH384" s="118"/>
      <c r="BI384" s="118"/>
      <c r="CA384" s="118">
        <v>8</v>
      </c>
      <c r="CB384" s="118">
        <v>0</v>
      </c>
      <c r="CZ384" s="81">
        <v>2</v>
      </c>
    </row>
    <row r="385" spans="1:104" x14ac:dyDescent="0.2">
      <c r="A385" s="139" t="s">
        <v>50</v>
      </c>
      <c r="B385" s="140" t="s">
        <v>505</v>
      </c>
      <c r="C385" s="141" t="s">
        <v>506</v>
      </c>
      <c r="D385" s="142"/>
      <c r="E385" s="143"/>
      <c r="F385" s="143"/>
      <c r="G385" s="144">
        <f>SUM(G366:G384)</f>
        <v>0</v>
      </c>
      <c r="H385" s="145"/>
      <c r="I385" s="144">
        <f>SUM(I366:I384)</f>
        <v>6.5729999999999997E-2</v>
      </c>
      <c r="J385" s="146"/>
      <c r="K385" s="144">
        <f>SUM(K366:K384)</f>
        <v>-4.1789151000000002</v>
      </c>
      <c r="O385" s="118"/>
      <c r="X385" s="147">
        <f>K385</f>
        <v>-4.1789151000000002</v>
      </c>
      <c r="Y385" s="147">
        <f>I385</f>
        <v>6.5729999999999997E-2</v>
      </c>
      <c r="Z385" s="128">
        <f>G385</f>
        <v>0</v>
      </c>
      <c r="AA385" s="118"/>
      <c r="AB385" s="118"/>
      <c r="AC385" s="118"/>
      <c r="AD385" s="118"/>
      <c r="AE385" s="118"/>
      <c r="AF385" s="118"/>
      <c r="AG385" s="118"/>
      <c r="AH385" s="118"/>
      <c r="AI385" s="118"/>
      <c r="AJ385" s="118"/>
      <c r="AK385" s="118"/>
      <c r="AL385" s="118"/>
      <c r="AM385" s="118"/>
      <c r="AN385" s="118"/>
      <c r="AO385" s="118"/>
      <c r="AP385" s="118"/>
      <c r="AQ385" s="118"/>
      <c r="AR385" s="118"/>
      <c r="AS385" s="118"/>
      <c r="AT385" s="118"/>
      <c r="AU385" s="118"/>
      <c r="AV385" s="118"/>
      <c r="AW385" s="118"/>
      <c r="AX385" s="118"/>
      <c r="AY385" s="118"/>
      <c r="AZ385" s="118"/>
      <c r="BA385" s="148"/>
      <c r="BB385" s="148"/>
      <c r="BC385" s="148"/>
      <c r="BD385" s="148"/>
      <c r="BE385" s="148"/>
      <c r="BF385" s="148"/>
      <c r="BG385" s="118"/>
      <c r="BH385" s="118"/>
      <c r="BI385" s="118"/>
    </row>
    <row r="386" spans="1:104" ht="14.25" customHeight="1" x14ac:dyDescent="0.2">
      <c r="A386" s="108" t="s">
        <v>46</v>
      </c>
      <c r="B386" s="109" t="s">
        <v>526</v>
      </c>
      <c r="C386" s="110" t="s">
        <v>527</v>
      </c>
      <c r="D386" s="111"/>
      <c r="E386" s="112"/>
      <c r="F386" s="112"/>
      <c r="G386" s="113"/>
      <c r="H386" s="114"/>
      <c r="I386" s="115"/>
      <c r="J386" s="116"/>
      <c r="K386" s="117"/>
      <c r="O386" s="118"/>
    </row>
    <row r="387" spans="1:104" ht="22.5" x14ac:dyDescent="0.2">
      <c r="A387" s="119">
        <v>138</v>
      </c>
      <c r="B387" s="120" t="s">
        <v>528</v>
      </c>
      <c r="C387" s="121" t="s">
        <v>529</v>
      </c>
      <c r="D387" s="122" t="s">
        <v>49</v>
      </c>
      <c r="E387" s="123">
        <v>58.09</v>
      </c>
      <c r="F387" s="124">
        <v>0</v>
      </c>
      <c r="G387" s="125">
        <f>E387*F387</f>
        <v>0</v>
      </c>
      <c r="H387" s="126">
        <v>0</v>
      </c>
      <c r="I387" s="127">
        <f>E387*H387</f>
        <v>0</v>
      </c>
      <c r="J387" s="126">
        <v>-0.01</v>
      </c>
      <c r="K387" s="127">
        <f>E387*J387</f>
        <v>-0.58090000000000008</v>
      </c>
      <c r="O387" s="118"/>
      <c r="Z387" s="118"/>
      <c r="AA387" s="118">
        <v>1</v>
      </c>
      <c r="AB387" s="118">
        <v>7</v>
      </c>
      <c r="AC387" s="118">
        <v>7</v>
      </c>
      <c r="AD387" s="118"/>
      <c r="AE387" s="118"/>
      <c r="AF387" s="118"/>
      <c r="AG387" s="118"/>
      <c r="AH387" s="118"/>
      <c r="AI387" s="118"/>
      <c r="AJ387" s="118"/>
      <c r="AK387" s="118"/>
      <c r="AL387" s="118"/>
      <c r="AM387" s="118"/>
      <c r="AN387" s="118"/>
      <c r="AO387" s="118"/>
      <c r="AP387" s="118"/>
      <c r="AQ387" s="118"/>
      <c r="AR387" s="118"/>
      <c r="AS387" s="118"/>
      <c r="AT387" s="118"/>
      <c r="AU387" s="118"/>
      <c r="AV387" s="118"/>
      <c r="AW387" s="118"/>
      <c r="AX387" s="118"/>
      <c r="AY387" s="118"/>
      <c r="AZ387" s="128">
        <f>G387</f>
        <v>0</v>
      </c>
      <c r="BA387" s="118"/>
      <c r="BB387" s="118"/>
      <c r="BC387" s="118"/>
      <c r="BD387" s="118"/>
      <c r="BE387" s="118"/>
      <c r="BF387" s="118"/>
      <c r="BG387" s="118"/>
      <c r="BH387" s="118"/>
      <c r="BI387" s="118"/>
      <c r="CA387" s="118">
        <v>1</v>
      </c>
      <c r="CB387" s="118">
        <v>7</v>
      </c>
      <c r="CZ387" s="81">
        <v>2</v>
      </c>
    </row>
    <row r="388" spans="1:104" x14ac:dyDescent="0.2">
      <c r="A388" s="129"/>
      <c r="B388" s="130"/>
      <c r="C388" s="193" t="s">
        <v>530</v>
      </c>
      <c r="D388" s="194"/>
      <c r="E388" s="194"/>
      <c r="F388" s="194"/>
      <c r="G388" s="195"/>
      <c r="I388" s="131"/>
      <c r="K388" s="131"/>
      <c r="L388" s="132" t="s">
        <v>530</v>
      </c>
      <c r="O388" s="118"/>
      <c r="Z388" s="118"/>
      <c r="AA388" s="118"/>
      <c r="AB388" s="118"/>
      <c r="AC388" s="118"/>
      <c r="AD388" s="118"/>
      <c r="AE388" s="118"/>
      <c r="AF388" s="118"/>
      <c r="AG388" s="118"/>
      <c r="AH388" s="118"/>
      <c r="AI388" s="118"/>
      <c r="AJ388" s="118"/>
      <c r="AK388" s="118"/>
      <c r="AL388" s="118"/>
      <c r="AM388" s="118"/>
      <c r="AN388" s="118"/>
      <c r="AO388" s="118"/>
      <c r="AP388" s="118"/>
      <c r="AQ388" s="118"/>
      <c r="AR388" s="118"/>
      <c r="AS388" s="118"/>
      <c r="AT388" s="118"/>
      <c r="AU388" s="118"/>
      <c r="AV388" s="118"/>
      <c r="AW388" s="118"/>
      <c r="AX388" s="118"/>
      <c r="AY388" s="118"/>
      <c r="AZ388" s="118"/>
      <c r="BA388" s="118"/>
      <c r="BB388" s="118"/>
      <c r="BC388" s="118"/>
      <c r="BD388" s="118"/>
      <c r="BE388" s="118"/>
      <c r="BF388" s="118"/>
      <c r="BG388" s="118"/>
      <c r="BH388" s="118"/>
      <c r="BI388" s="118"/>
    </row>
    <row r="389" spans="1:104" x14ac:dyDescent="0.2">
      <c r="A389" s="129"/>
      <c r="B389" s="130"/>
      <c r="C389" s="191" t="s">
        <v>531</v>
      </c>
      <c r="D389" s="192"/>
      <c r="E389" s="133">
        <v>58.09</v>
      </c>
      <c r="F389" s="134"/>
      <c r="G389" s="135"/>
      <c r="H389" s="136"/>
      <c r="I389" s="131"/>
      <c r="J389" s="137"/>
      <c r="K389" s="131"/>
      <c r="M389" s="132" t="s">
        <v>531</v>
      </c>
      <c r="O389" s="118"/>
      <c r="Z389" s="118"/>
      <c r="AA389" s="118"/>
      <c r="AB389" s="118"/>
      <c r="AC389" s="118"/>
      <c r="AD389" s="118"/>
      <c r="AE389" s="118"/>
      <c r="AF389" s="118"/>
      <c r="AG389" s="118"/>
      <c r="AH389" s="118"/>
      <c r="AI389" s="118"/>
      <c r="AJ389" s="118"/>
      <c r="AK389" s="118"/>
      <c r="AL389" s="118"/>
      <c r="AM389" s="118"/>
      <c r="AN389" s="118"/>
      <c r="AO389" s="118"/>
      <c r="AP389" s="118"/>
      <c r="AQ389" s="118"/>
      <c r="AR389" s="118"/>
      <c r="AS389" s="118"/>
      <c r="AT389" s="118"/>
      <c r="AU389" s="118"/>
      <c r="AV389" s="118"/>
      <c r="AW389" s="118"/>
      <c r="AX389" s="118"/>
      <c r="AY389" s="118"/>
      <c r="AZ389" s="118"/>
      <c r="BA389" s="118"/>
      <c r="BB389" s="118"/>
      <c r="BC389" s="118"/>
      <c r="BD389" s="138" t="str">
        <f>C388</f>
        <v>Terasová folie + geotextilie</v>
      </c>
      <c r="BE389" s="118"/>
      <c r="BF389" s="118"/>
      <c r="BG389" s="118"/>
      <c r="BH389" s="118"/>
      <c r="BI389" s="118"/>
    </row>
    <row r="390" spans="1:104" ht="22.5" x14ac:dyDescent="0.2">
      <c r="A390" s="119">
        <v>139</v>
      </c>
      <c r="B390" s="120" t="s">
        <v>532</v>
      </c>
      <c r="C390" s="121" t="s">
        <v>533</v>
      </c>
      <c r="D390" s="122" t="s">
        <v>49</v>
      </c>
      <c r="E390" s="123">
        <v>44.451000000000001</v>
      </c>
      <c r="F390" s="124">
        <v>0</v>
      </c>
      <c r="G390" s="125">
        <f>E390*F390</f>
        <v>0</v>
      </c>
      <c r="H390" s="126">
        <v>2.2000000000000001E-3</v>
      </c>
      <c r="I390" s="127">
        <f>E390*H390</f>
        <v>9.779220000000001E-2</v>
      </c>
      <c r="J390" s="126">
        <v>0</v>
      </c>
      <c r="K390" s="127">
        <f>E390*J390</f>
        <v>0</v>
      </c>
      <c r="O390" s="118"/>
      <c r="Z390" s="118"/>
      <c r="AA390" s="118">
        <v>1</v>
      </c>
      <c r="AB390" s="118">
        <v>7</v>
      </c>
      <c r="AC390" s="118">
        <v>7</v>
      </c>
      <c r="AD390" s="118"/>
      <c r="AE390" s="118"/>
      <c r="AF390" s="118"/>
      <c r="AG390" s="118"/>
      <c r="AH390" s="118"/>
      <c r="AI390" s="118"/>
      <c r="AJ390" s="118"/>
      <c r="AK390" s="118"/>
      <c r="AL390" s="118"/>
      <c r="AM390" s="118"/>
      <c r="AN390" s="118"/>
      <c r="AO390" s="118"/>
      <c r="AP390" s="118"/>
      <c r="AQ390" s="118"/>
      <c r="AR390" s="118"/>
      <c r="AS390" s="118"/>
      <c r="AT390" s="118"/>
      <c r="AU390" s="118"/>
      <c r="AV390" s="118"/>
      <c r="AW390" s="118"/>
      <c r="AX390" s="118"/>
      <c r="AY390" s="118"/>
      <c r="AZ390" s="128">
        <f>G390</f>
        <v>0</v>
      </c>
      <c r="BA390" s="118"/>
      <c r="BB390" s="118"/>
      <c r="BC390" s="118"/>
      <c r="BD390" s="118"/>
      <c r="BE390" s="118"/>
      <c r="BF390" s="118"/>
      <c r="BG390" s="118"/>
      <c r="BH390" s="118"/>
      <c r="BI390" s="118"/>
      <c r="CA390" s="118">
        <v>1</v>
      </c>
      <c r="CB390" s="118">
        <v>7</v>
      </c>
      <c r="CZ390" s="81">
        <v>2</v>
      </c>
    </row>
    <row r="391" spans="1:104" x14ac:dyDescent="0.2">
      <c r="A391" s="129"/>
      <c r="B391" s="130"/>
      <c r="C391" s="193" t="s">
        <v>534</v>
      </c>
      <c r="D391" s="194"/>
      <c r="E391" s="194"/>
      <c r="F391" s="194"/>
      <c r="G391" s="195"/>
      <c r="I391" s="131"/>
      <c r="K391" s="131"/>
      <c r="L391" s="132" t="s">
        <v>534</v>
      </c>
      <c r="O391" s="118"/>
      <c r="Z391" s="118"/>
      <c r="AA391" s="118"/>
      <c r="AB391" s="118"/>
      <c r="AC391" s="118"/>
      <c r="AD391" s="118"/>
      <c r="AE391" s="118"/>
      <c r="AF391" s="118"/>
      <c r="AG391" s="118"/>
      <c r="AH391" s="118"/>
      <c r="AI391" s="118"/>
      <c r="AJ391" s="118"/>
      <c r="AK391" s="118"/>
      <c r="AL391" s="118"/>
      <c r="AM391" s="118"/>
      <c r="AN391" s="118"/>
      <c r="AO391" s="118"/>
      <c r="AP391" s="118"/>
      <c r="AQ391" s="118"/>
      <c r="AR391" s="118"/>
      <c r="AS391" s="118"/>
      <c r="AT391" s="118"/>
      <c r="AU391" s="118"/>
      <c r="AV391" s="118"/>
      <c r="AW391" s="118"/>
      <c r="AX391" s="118"/>
      <c r="AY391" s="118"/>
      <c r="AZ391" s="118"/>
      <c r="BA391" s="118"/>
      <c r="BB391" s="118"/>
      <c r="BC391" s="118"/>
      <c r="BD391" s="118"/>
      <c r="BE391" s="118"/>
      <c r="BF391" s="118"/>
      <c r="BG391" s="118"/>
      <c r="BH391" s="118"/>
      <c r="BI391" s="118"/>
    </row>
    <row r="392" spans="1:104" x14ac:dyDescent="0.2">
      <c r="A392" s="129"/>
      <c r="B392" s="130"/>
      <c r="C392" s="191" t="s">
        <v>535</v>
      </c>
      <c r="D392" s="192"/>
      <c r="E392" s="133">
        <v>40.5</v>
      </c>
      <c r="F392" s="134"/>
      <c r="G392" s="135"/>
      <c r="H392" s="136"/>
      <c r="I392" s="131"/>
      <c r="J392" s="137"/>
      <c r="K392" s="131"/>
      <c r="M392" s="132" t="s">
        <v>535</v>
      </c>
      <c r="O392" s="118"/>
      <c r="Z392" s="118"/>
      <c r="AA392" s="118"/>
      <c r="AB392" s="118"/>
      <c r="AC392" s="118"/>
      <c r="AD392" s="118"/>
      <c r="AE392" s="118"/>
      <c r="AF392" s="118"/>
      <c r="AG392" s="118"/>
      <c r="AH392" s="118"/>
      <c r="AI392" s="118"/>
      <c r="AJ392" s="118"/>
      <c r="AK392" s="118"/>
      <c r="AL392" s="118"/>
      <c r="AM392" s="118"/>
      <c r="AN392" s="118"/>
      <c r="AO392" s="118"/>
      <c r="AP392" s="118"/>
      <c r="AQ392" s="118"/>
      <c r="AR392" s="118"/>
      <c r="AS392" s="118"/>
      <c r="AT392" s="118"/>
      <c r="AU392" s="118"/>
      <c r="AV392" s="118"/>
      <c r="AW392" s="118"/>
      <c r="AX392" s="118"/>
      <c r="AY392" s="118"/>
      <c r="AZ392" s="118"/>
      <c r="BA392" s="118"/>
      <c r="BB392" s="118"/>
      <c r="BC392" s="118"/>
      <c r="BD392" s="138" t="str">
        <f>C391</f>
        <v>Klasifikace BROOF (t3), světle šedá.</v>
      </c>
      <c r="BE392" s="118"/>
      <c r="BF392" s="118"/>
      <c r="BG392" s="118"/>
      <c r="BH392" s="118"/>
      <c r="BI392" s="118"/>
    </row>
    <row r="393" spans="1:104" x14ac:dyDescent="0.2">
      <c r="A393" s="129"/>
      <c r="B393" s="130"/>
      <c r="C393" s="191" t="s">
        <v>536</v>
      </c>
      <c r="D393" s="192"/>
      <c r="E393" s="133">
        <v>3.9510000000000001</v>
      </c>
      <c r="F393" s="134"/>
      <c r="G393" s="135"/>
      <c r="H393" s="136"/>
      <c r="I393" s="131"/>
      <c r="J393" s="137"/>
      <c r="K393" s="131"/>
      <c r="M393" s="132" t="s">
        <v>536</v>
      </c>
      <c r="O393" s="118"/>
      <c r="Z393" s="118"/>
      <c r="AA393" s="118"/>
      <c r="AB393" s="118"/>
      <c r="AC393" s="118"/>
      <c r="AD393" s="118"/>
      <c r="AE393" s="118"/>
      <c r="AF393" s="118"/>
      <c r="AG393" s="118"/>
      <c r="AH393" s="118"/>
      <c r="AI393" s="118"/>
      <c r="AJ393" s="118"/>
      <c r="AK393" s="118"/>
      <c r="AL393" s="118"/>
      <c r="AM393" s="118"/>
      <c r="AN393" s="118"/>
      <c r="AO393" s="118"/>
      <c r="AP393" s="118"/>
      <c r="AQ393" s="118"/>
      <c r="AR393" s="118"/>
      <c r="AS393" s="118"/>
      <c r="AT393" s="118"/>
      <c r="AU393" s="118"/>
      <c r="AV393" s="118"/>
      <c r="AW393" s="118"/>
      <c r="AX393" s="118"/>
      <c r="AY393" s="118"/>
      <c r="AZ393" s="118"/>
      <c r="BA393" s="118"/>
      <c r="BB393" s="118"/>
      <c r="BC393" s="118"/>
      <c r="BD393" s="138" t="str">
        <f>C392</f>
        <v>Nad m.č.3.09-10: 40,50</v>
      </c>
      <c r="BE393" s="118"/>
      <c r="BF393" s="118"/>
      <c r="BG393" s="118"/>
      <c r="BH393" s="118"/>
      <c r="BI393" s="118"/>
    </row>
    <row r="394" spans="1:104" x14ac:dyDescent="0.2">
      <c r="A394" s="119">
        <v>140</v>
      </c>
      <c r="B394" s="120" t="s">
        <v>537</v>
      </c>
      <c r="C394" s="121" t="s">
        <v>538</v>
      </c>
      <c r="D394" s="122" t="s">
        <v>105</v>
      </c>
      <c r="E394" s="123">
        <v>9.43</v>
      </c>
      <c r="F394" s="124">
        <v>0</v>
      </c>
      <c r="G394" s="125">
        <f>E394*F394</f>
        <v>0</v>
      </c>
      <c r="H394" s="126">
        <v>1.5200000000000001E-3</v>
      </c>
      <c r="I394" s="127">
        <f>E394*H394</f>
        <v>1.43336E-2</v>
      </c>
      <c r="J394" s="126">
        <v>0</v>
      </c>
      <c r="K394" s="127">
        <f>E394*J394</f>
        <v>0</v>
      </c>
      <c r="O394" s="118"/>
      <c r="Z394" s="118"/>
      <c r="AA394" s="118">
        <v>1</v>
      </c>
      <c r="AB394" s="118">
        <v>7</v>
      </c>
      <c r="AC394" s="118">
        <v>7</v>
      </c>
      <c r="AD394" s="118"/>
      <c r="AE394" s="118"/>
      <c r="AF394" s="118"/>
      <c r="AG394" s="118"/>
      <c r="AH394" s="118"/>
      <c r="AI394" s="118"/>
      <c r="AJ394" s="118"/>
      <c r="AK394" s="118"/>
      <c r="AL394" s="118"/>
      <c r="AM394" s="118"/>
      <c r="AN394" s="118"/>
      <c r="AO394" s="118"/>
      <c r="AP394" s="118"/>
      <c r="AQ394" s="118"/>
      <c r="AR394" s="118"/>
      <c r="AS394" s="118"/>
      <c r="AT394" s="118"/>
      <c r="AU394" s="118"/>
      <c r="AV394" s="118"/>
      <c r="AW394" s="118"/>
      <c r="AX394" s="118"/>
      <c r="AY394" s="118"/>
      <c r="AZ394" s="128">
        <f>G394</f>
        <v>0</v>
      </c>
      <c r="BA394" s="118"/>
      <c r="BB394" s="118"/>
      <c r="BC394" s="118"/>
      <c r="BD394" s="118"/>
      <c r="BE394" s="118"/>
      <c r="BF394" s="118"/>
      <c r="BG394" s="118"/>
      <c r="BH394" s="118"/>
      <c r="BI394" s="118"/>
      <c r="CA394" s="118">
        <v>1</v>
      </c>
      <c r="CB394" s="118">
        <v>7</v>
      </c>
      <c r="CZ394" s="81">
        <v>2</v>
      </c>
    </row>
    <row r="395" spans="1:104" x14ac:dyDescent="0.2">
      <c r="A395" s="129"/>
      <c r="B395" s="130"/>
      <c r="C395" s="191" t="s">
        <v>539</v>
      </c>
      <c r="D395" s="192"/>
      <c r="E395" s="133">
        <v>9.43</v>
      </c>
      <c r="F395" s="134"/>
      <c r="G395" s="135"/>
      <c r="H395" s="136"/>
      <c r="I395" s="131"/>
      <c r="J395" s="137"/>
      <c r="K395" s="131"/>
      <c r="M395" s="132" t="s">
        <v>539</v>
      </c>
      <c r="O395" s="118"/>
      <c r="Z395" s="118"/>
      <c r="AA395" s="118"/>
      <c r="AB395" s="118"/>
      <c r="AC395" s="118"/>
      <c r="AD395" s="118"/>
      <c r="AE395" s="118"/>
      <c r="AF395" s="118"/>
      <c r="AG395" s="118"/>
      <c r="AH395" s="118"/>
      <c r="AI395" s="118"/>
      <c r="AJ395" s="118"/>
      <c r="AK395" s="118"/>
      <c r="AL395" s="118"/>
      <c r="AM395" s="118"/>
      <c r="AN395" s="118"/>
      <c r="AO395" s="118"/>
      <c r="AP395" s="118"/>
      <c r="AQ395" s="118"/>
      <c r="AR395" s="118"/>
      <c r="AS395" s="118"/>
      <c r="AT395" s="118"/>
      <c r="AU395" s="118"/>
      <c r="AV395" s="118"/>
      <c r="AW395" s="118"/>
      <c r="AX395" s="118"/>
      <c r="AY395" s="118"/>
      <c r="AZ395" s="118"/>
      <c r="BA395" s="118"/>
      <c r="BB395" s="118"/>
      <c r="BC395" s="118"/>
      <c r="BD395" s="138" t="str">
        <f>C394</f>
        <v xml:space="preserve">Atiková okapnice VIPLANYL RŠ 200 mm </v>
      </c>
      <c r="BE395" s="118"/>
      <c r="BF395" s="118"/>
      <c r="BG395" s="118"/>
      <c r="BH395" s="118"/>
      <c r="BI395" s="118"/>
    </row>
    <row r="396" spans="1:104" x14ac:dyDescent="0.2">
      <c r="A396" s="119">
        <v>141</v>
      </c>
      <c r="B396" s="120" t="s">
        <v>540</v>
      </c>
      <c r="C396" s="121" t="s">
        <v>541</v>
      </c>
      <c r="D396" s="122" t="s">
        <v>105</v>
      </c>
      <c r="E396" s="123">
        <v>3.74</v>
      </c>
      <c r="F396" s="124">
        <v>0</v>
      </c>
      <c r="G396" s="125">
        <f>E396*F396</f>
        <v>0</v>
      </c>
      <c r="H396" s="126">
        <v>1.8400000000000001E-3</v>
      </c>
      <c r="I396" s="127">
        <f>E396*H396</f>
        <v>6.8816000000000007E-3</v>
      </c>
      <c r="J396" s="126">
        <v>0</v>
      </c>
      <c r="K396" s="127">
        <f>E396*J396</f>
        <v>0</v>
      </c>
      <c r="O396" s="118"/>
      <c r="Z396" s="118"/>
      <c r="AA396" s="118">
        <v>1</v>
      </c>
      <c r="AB396" s="118">
        <v>7</v>
      </c>
      <c r="AC396" s="118">
        <v>7</v>
      </c>
      <c r="AD396" s="118"/>
      <c r="AE396" s="118"/>
      <c r="AF396" s="118"/>
      <c r="AG396" s="118"/>
      <c r="AH396" s="118"/>
      <c r="AI396" s="118"/>
      <c r="AJ396" s="118"/>
      <c r="AK396" s="118"/>
      <c r="AL396" s="118"/>
      <c r="AM396" s="118"/>
      <c r="AN396" s="118"/>
      <c r="AO396" s="118"/>
      <c r="AP396" s="118"/>
      <c r="AQ396" s="118"/>
      <c r="AR396" s="118"/>
      <c r="AS396" s="118"/>
      <c r="AT396" s="118"/>
      <c r="AU396" s="118"/>
      <c r="AV396" s="118"/>
      <c r="AW396" s="118"/>
      <c r="AX396" s="118"/>
      <c r="AY396" s="118"/>
      <c r="AZ396" s="128">
        <f>G396</f>
        <v>0</v>
      </c>
      <c r="BA396" s="118"/>
      <c r="BB396" s="118"/>
      <c r="BC396" s="118"/>
      <c r="BD396" s="118"/>
      <c r="BE396" s="118"/>
      <c r="BF396" s="118"/>
      <c r="BG396" s="118"/>
      <c r="BH396" s="118"/>
      <c r="BI396" s="118"/>
      <c r="CA396" s="118">
        <v>1</v>
      </c>
      <c r="CB396" s="118">
        <v>7</v>
      </c>
      <c r="CZ396" s="81">
        <v>2</v>
      </c>
    </row>
    <row r="397" spans="1:104" x14ac:dyDescent="0.2">
      <c r="A397" s="129"/>
      <c r="B397" s="130"/>
      <c r="C397" s="191" t="s">
        <v>542</v>
      </c>
      <c r="D397" s="192"/>
      <c r="E397" s="133">
        <v>3.74</v>
      </c>
      <c r="F397" s="134"/>
      <c r="G397" s="135"/>
      <c r="H397" s="136"/>
      <c r="I397" s="131"/>
      <c r="J397" s="137"/>
      <c r="K397" s="131"/>
      <c r="M397" s="132" t="s">
        <v>542</v>
      </c>
      <c r="O397" s="118"/>
      <c r="Z397" s="118"/>
      <c r="AA397" s="118"/>
      <c r="AB397" s="118"/>
      <c r="AC397" s="118"/>
      <c r="AD397" s="118"/>
      <c r="AE397" s="118"/>
      <c r="AF397" s="118"/>
      <c r="AG397" s="118"/>
      <c r="AH397" s="118"/>
      <c r="AI397" s="118"/>
      <c r="AJ397" s="118"/>
      <c r="AK397" s="118"/>
      <c r="AL397" s="118"/>
      <c r="AM397" s="118"/>
      <c r="AN397" s="118"/>
      <c r="AO397" s="118"/>
      <c r="AP397" s="118"/>
      <c r="AQ397" s="118"/>
      <c r="AR397" s="118"/>
      <c r="AS397" s="118"/>
      <c r="AT397" s="118"/>
      <c r="AU397" s="118"/>
      <c r="AV397" s="118"/>
      <c r="AW397" s="118"/>
      <c r="AX397" s="118"/>
      <c r="AY397" s="118"/>
      <c r="AZ397" s="118"/>
      <c r="BA397" s="118"/>
      <c r="BB397" s="118"/>
      <c r="BC397" s="118"/>
      <c r="BD397" s="138" t="str">
        <f>C396</f>
        <v xml:space="preserve">Závětrná lišta VIPLANYL RŠ 250 mm </v>
      </c>
      <c r="BE397" s="118"/>
      <c r="BF397" s="118"/>
      <c r="BG397" s="118"/>
      <c r="BH397" s="118"/>
      <c r="BI397" s="118"/>
    </row>
    <row r="398" spans="1:104" x14ac:dyDescent="0.2">
      <c r="A398" s="119">
        <v>142</v>
      </c>
      <c r="B398" s="120" t="s">
        <v>543</v>
      </c>
      <c r="C398" s="121" t="s">
        <v>544</v>
      </c>
      <c r="D398" s="122" t="s">
        <v>105</v>
      </c>
      <c r="E398" s="123">
        <v>13.17</v>
      </c>
      <c r="F398" s="124">
        <v>0</v>
      </c>
      <c r="G398" s="125">
        <f>E398*F398</f>
        <v>0</v>
      </c>
      <c r="H398" s="126">
        <v>7.6000000000000004E-4</v>
      </c>
      <c r="I398" s="127">
        <f>E398*H398</f>
        <v>1.0009200000000001E-2</v>
      </c>
      <c r="J398" s="126">
        <v>0</v>
      </c>
      <c r="K398" s="127">
        <f>E398*J398</f>
        <v>0</v>
      </c>
      <c r="O398" s="118"/>
      <c r="Z398" s="118"/>
      <c r="AA398" s="118">
        <v>1</v>
      </c>
      <c r="AB398" s="118">
        <v>7</v>
      </c>
      <c r="AC398" s="118">
        <v>7</v>
      </c>
      <c r="AD398" s="118"/>
      <c r="AE398" s="118"/>
      <c r="AF398" s="118"/>
      <c r="AG398" s="118"/>
      <c r="AH398" s="118"/>
      <c r="AI398" s="118"/>
      <c r="AJ398" s="118"/>
      <c r="AK398" s="118"/>
      <c r="AL398" s="118"/>
      <c r="AM398" s="118"/>
      <c r="AN398" s="118"/>
      <c r="AO398" s="118"/>
      <c r="AP398" s="118"/>
      <c r="AQ398" s="118"/>
      <c r="AR398" s="118"/>
      <c r="AS398" s="118"/>
      <c r="AT398" s="118"/>
      <c r="AU398" s="118"/>
      <c r="AV398" s="118"/>
      <c r="AW398" s="118"/>
      <c r="AX398" s="118"/>
      <c r="AY398" s="118"/>
      <c r="AZ398" s="128">
        <f>G398</f>
        <v>0</v>
      </c>
      <c r="BA398" s="118"/>
      <c r="BB398" s="118"/>
      <c r="BC398" s="118"/>
      <c r="BD398" s="118"/>
      <c r="BE398" s="118"/>
      <c r="BF398" s="118"/>
      <c r="BG398" s="118"/>
      <c r="BH398" s="118"/>
      <c r="BI398" s="118"/>
      <c r="CA398" s="118">
        <v>1</v>
      </c>
      <c r="CB398" s="118">
        <v>7</v>
      </c>
      <c r="CZ398" s="81">
        <v>2</v>
      </c>
    </row>
    <row r="399" spans="1:104" x14ac:dyDescent="0.2">
      <c r="A399" s="129"/>
      <c r="B399" s="130"/>
      <c r="C399" s="191" t="s">
        <v>545</v>
      </c>
      <c r="D399" s="192"/>
      <c r="E399" s="133">
        <v>13.17</v>
      </c>
      <c r="F399" s="134"/>
      <c r="G399" s="135"/>
      <c r="H399" s="136"/>
      <c r="I399" s="131"/>
      <c r="J399" s="137"/>
      <c r="K399" s="131"/>
      <c r="M399" s="132" t="s">
        <v>545</v>
      </c>
      <c r="O399" s="118"/>
      <c r="Z399" s="118"/>
      <c r="AA399" s="118"/>
      <c r="AB399" s="118"/>
      <c r="AC399" s="118"/>
      <c r="AD399" s="118"/>
      <c r="AE399" s="118"/>
      <c r="AF399" s="118"/>
      <c r="AG399" s="118"/>
      <c r="AH399" s="118"/>
      <c r="AI399" s="118"/>
      <c r="AJ399" s="118"/>
      <c r="AK399" s="118"/>
      <c r="AL399" s="118"/>
      <c r="AM399" s="118"/>
      <c r="AN399" s="118"/>
      <c r="AO399" s="118"/>
      <c r="AP399" s="118"/>
      <c r="AQ399" s="118"/>
      <c r="AR399" s="118"/>
      <c r="AS399" s="118"/>
      <c r="AT399" s="118"/>
      <c r="AU399" s="118"/>
      <c r="AV399" s="118"/>
      <c r="AW399" s="118"/>
      <c r="AX399" s="118"/>
      <c r="AY399" s="118"/>
      <c r="AZ399" s="118"/>
      <c r="BA399" s="118"/>
      <c r="BB399" s="118"/>
      <c r="BC399" s="118"/>
      <c r="BD399" s="138" t="str">
        <f>C398</f>
        <v xml:space="preserve">Rohová lišta vnitřní VIPLANYL RŠ 100 mm </v>
      </c>
      <c r="BE399" s="118"/>
      <c r="BF399" s="118"/>
      <c r="BG399" s="118"/>
      <c r="BH399" s="118"/>
      <c r="BI399" s="118"/>
    </row>
    <row r="400" spans="1:104" x14ac:dyDescent="0.2">
      <c r="A400" s="119">
        <v>143</v>
      </c>
      <c r="B400" s="120" t="s">
        <v>546</v>
      </c>
      <c r="C400" s="121" t="s">
        <v>547</v>
      </c>
      <c r="D400" s="122" t="s">
        <v>105</v>
      </c>
      <c r="E400" s="123">
        <v>13.17</v>
      </c>
      <c r="F400" s="124">
        <v>0</v>
      </c>
      <c r="G400" s="125">
        <f>E400*F400</f>
        <v>0</v>
      </c>
      <c r="H400" s="126">
        <v>4.2999999999999999E-4</v>
      </c>
      <c r="I400" s="127">
        <f>E400*H400</f>
        <v>5.6630999999999999E-3</v>
      </c>
      <c r="J400" s="126">
        <v>0</v>
      </c>
      <c r="K400" s="127">
        <f>E400*J400</f>
        <v>0</v>
      </c>
      <c r="O400" s="118"/>
      <c r="Z400" s="118"/>
      <c r="AA400" s="118">
        <v>1</v>
      </c>
      <c r="AB400" s="118">
        <v>7</v>
      </c>
      <c r="AC400" s="118">
        <v>7</v>
      </c>
      <c r="AD400" s="118"/>
      <c r="AE400" s="118"/>
      <c r="AF400" s="118"/>
      <c r="AG400" s="118"/>
      <c r="AH400" s="118"/>
      <c r="AI400" s="118"/>
      <c r="AJ400" s="118"/>
      <c r="AK400" s="118"/>
      <c r="AL400" s="118"/>
      <c r="AM400" s="118"/>
      <c r="AN400" s="118"/>
      <c r="AO400" s="118"/>
      <c r="AP400" s="118"/>
      <c r="AQ400" s="118"/>
      <c r="AR400" s="118"/>
      <c r="AS400" s="118"/>
      <c r="AT400" s="118"/>
      <c r="AU400" s="118"/>
      <c r="AV400" s="118"/>
      <c r="AW400" s="118"/>
      <c r="AX400" s="118"/>
      <c r="AY400" s="118"/>
      <c r="AZ400" s="128">
        <f>G400</f>
        <v>0</v>
      </c>
      <c r="BA400" s="118"/>
      <c r="BB400" s="118"/>
      <c r="BC400" s="118"/>
      <c r="BD400" s="118"/>
      <c r="BE400" s="118"/>
      <c r="BF400" s="118"/>
      <c r="BG400" s="118"/>
      <c r="BH400" s="118"/>
      <c r="BI400" s="118"/>
      <c r="CA400" s="118">
        <v>1</v>
      </c>
      <c r="CB400" s="118">
        <v>7</v>
      </c>
      <c r="CZ400" s="81">
        <v>2</v>
      </c>
    </row>
    <row r="401" spans="1:104" x14ac:dyDescent="0.2">
      <c r="A401" s="129"/>
      <c r="B401" s="130"/>
      <c r="C401" s="191" t="s">
        <v>545</v>
      </c>
      <c r="D401" s="192"/>
      <c r="E401" s="133">
        <v>13.17</v>
      </c>
      <c r="F401" s="134"/>
      <c r="G401" s="135"/>
      <c r="H401" s="136"/>
      <c r="I401" s="131"/>
      <c r="J401" s="137"/>
      <c r="K401" s="131"/>
      <c r="M401" s="132" t="s">
        <v>545</v>
      </c>
      <c r="O401" s="118"/>
      <c r="Z401" s="118"/>
      <c r="AA401" s="118"/>
      <c r="AB401" s="118"/>
      <c r="AC401" s="118"/>
      <c r="AD401" s="118"/>
      <c r="AE401" s="118"/>
      <c r="AF401" s="118"/>
      <c r="AG401" s="118"/>
      <c r="AH401" s="118"/>
      <c r="AI401" s="118"/>
      <c r="AJ401" s="118"/>
      <c r="AK401" s="118"/>
      <c r="AL401" s="118"/>
      <c r="AM401" s="118"/>
      <c r="AN401" s="118"/>
      <c r="AO401" s="118"/>
      <c r="AP401" s="118"/>
      <c r="AQ401" s="118"/>
      <c r="AR401" s="118"/>
      <c r="AS401" s="118"/>
      <c r="AT401" s="118"/>
      <c r="AU401" s="118"/>
      <c r="AV401" s="118"/>
      <c r="AW401" s="118"/>
      <c r="AX401" s="118"/>
      <c r="AY401" s="118"/>
      <c r="AZ401" s="118"/>
      <c r="BA401" s="118"/>
      <c r="BB401" s="118"/>
      <c r="BC401" s="118"/>
      <c r="BD401" s="138" t="str">
        <f>C400</f>
        <v xml:space="preserve">Pásek VIPLANYL RŠ 50 mm </v>
      </c>
      <c r="BE401" s="118"/>
      <c r="BF401" s="118"/>
      <c r="BG401" s="118"/>
      <c r="BH401" s="118"/>
      <c r="BI401" s="118"/>
    </row>
    <row r="402" spans="1:104" ht="22.5" x14ac:dyDescent="0.2">
      <c r="A402" s="119">
        <v>144</v>
      </c>
      <c r="B402" s="120" t="s">
        <v>548</v>
      </c>
      <c r="C402" s="121" t="s">
        <v>549</v>
      </c>
      <c r="D402" s="122" t="s">
        <v>49</v>
      </c>
      <c r="E402" s="123">
        <v>40.5</v>
      </c>
      <c r="F402" s="124">
        <v>0</v>
      </c>
      <c r="G402" s="125">
        <f>E402*F402</f>
        <v>0</v>
      </c>
      <c r="H402" s="126">
        <v>3.2000000000000003E-4</v>
      </c>
      <c r="I402" s="127">
        <f>E402*H402</f>
        <v>1.2960000000000001E-2</v>
      </c>
      <c r="J402" s="126">
        <v>0</v>
      </c>
      <c r="K402" s="127">
        <f>E402*J402</f>
        <v>0</v>
      </c>
      <c r="O402" s="118"/>
      <c r="Z402" s="118"/>
      <c r="AA402" s="118">
        <v>1</v>
      </c>
      <c r="AB402" s="118">
        <v>7</v>
      </c>
      <c r="AC402" s="118">
        <v>7</v>
      </c>
      <c r="AD402" s="118"/>
      <c r="AE402" s="118"/>
      <c r="AF402" s="118"/>
      <c r="AG402" s="118"/>
      <c r="AH402" s="118"/>
      <c r="AI402" s="118"/>
      <c r="AJ402" s="118"/>
      <c r="AK402" s="118"/>
      <c r="AL402" s="118"/>
      <c r="AM402" s="118"/>
      <c r="AN402" s="118"/>
      <c r="AO402" s="118"/>
      <c r="AP402" s="118"/>
      <c r="AQ402" s="118"/>
      <c r="AR402" s="118"/>
      <c r="AS402" s="118"/>
      <c r="AT402" s="118"/>
      <c r="AU402" s="118"/>
      <c r="AV402" s="118"/>
      <c r="AW402" s="118"/>
      <c r="AX402" s="118"/>
      <c r="AY402" s="118"/>
      <c r="AZ402" s="128">
        <f>G402</f>
        <v>0</v>
      </c>
      <c r="BA402" s="118"/>
      <c r="BB402" s="118"/>
      <c r="BC402" s="118"/>
      <c r="BD402" s="118"/>
      <c r="BE402" s="118"/>
      <c r="BF402" s="118"/>
      <c r="BG402" s="118"/>
      <c r="BH402" s="118"/>
      <c r="BI402" s="118"/>
      <c r="CA402" s="118">
        <v>1</v>
      </c>
      <c r="CB402" s="118">
        <v>7</v>
      </c>
      <c r="CZ402" s="81">
        <v>2</v>
      </c>
    </row>
    <row r="403" spans="1:104" ht="25.5" x14ac:dyDescent="0.2">
      <c r="A403" s="129"/>
      <c r="B403" s="130"/>
      <c r="C403" s="191" t="s">
        <v>550</v>
      </c>
      <c r="D403" s="192"/>
      <c r="E403" s="133">
        <v>40.5</v>
      </c>
      <c r="F403" s="134"/>
      <c r="G403" s="135"/>
      <c r="H403" s="136"/>
      <c r="I403" s="131"/>
      <c r="J403" s="137"/>
      <c r="K403" s="131"/>
      <c r="M403" s="132" t="s">
        <v>550</v>
      </c>
      <c r="O403" s="118"/>
      <c r="Z403" s="118"/>
      <c r="AA403" s="118"/>
      <c r="AB403" s="118"/>
      <c r="AC403" s="118"/>
      <c r="AD403" s="118"/>
      <c r="AE403" s="118"/>
      <c r="AF403" s="118"/>
      <c r="AG403" s="118"/>
      <c r="AH403" s="118"/>
      <c r="AI403" s="118"/>
      <c r="AJ403" s="118"/>
      <c r="AK403" s="118"/>
      <c r="AL403" s="118"/>
      <c r="AM403" s="118"/>
      <c r="AN403" s="118"/>
      <c r="AO403" s="118"/>
      <c r="AP403" s="118"/>
      <c r="AQ403" s="118"/>
      <c r="AR403" s="118"/>
      <c r="AS403" s="118"/>
      <c r="AT403" s="118"/>
      <c r="AU403" s="118"/>
      <c r="AV403" s="118"/>
      <c r="AW403" s="118"/>
      <c r="AX403" s="118"/>
      <c r="AY403" s="118"/>
      <c r="AZ403" s="118"/>
      <c r="BA403" s="118"/>
      <c r="BB403" s="118"/>
      <c r="BC403" s="118"/>
      <c r="BD403" s="138" t="str">
        <f>C402</f>
        <v>Povlaková krytina střech do 10°, podklad. textilie 1 vrstva - včetně dodávky textilie Arabeva</v>
      </c>
      <c r="BE403" s="118"/>
      <c r="BF403" s="118"/>
      <c r="BG403" s="118"/>
      <c r="BH403" s="118"/>
      <c r="BI403" s="118"/>
    </row>
    <row r="404" spans="1:104" x14ac:dyDescent="0.2">
      <c r="A404" s="119">
        <v>145</v>
      </c>
      <c r="B404" s="120" t="s">
        <v>551</v>
      </c>
      <c r="C404" s="121" t="s">
        <v>552</v>
      </c>
      <c r="D404" s="122" t="s">
        <v>49</v>
      </c>
      <c r="E404" s="123">
        <v>313.61</v>
      </c>
      <c r="F404" s="124">
        <v>0</v>
      </c>
      <c r="G404" s="125">
        <f>E404*F404</f>
        <v>0</v>
      </c>
      <c r="H404" s="126">
        <v>0</v>
      </c>
      <c r="I404" s="127">
        <f>E404*H404</f>
        <v>0</v>
      </c>
      <c r="J404" s="126">
        <v>-0.01</v>
      </c>
      <c r="K404" s="127">
        <f>E404*J404</f>
        <v>-3.1361000000000003</v>
      </c>
      <c r="O404" s="118"/>
      <c r="Z404" s="118"/>
      <c r="AA404" s="118">
        <v>1</v>
      </c>
      <c r="AB404" s="118">
        <v>7</v>
      </c>
      <c r="AC404" s="118">
        <v>7</v>
      </c>
      <c r="AD404" s="118"/>
      <c r="AE404" s="118"/>
      <c r="AF404" s="118"/>
      <c r="AG404" s="118"/>
      <c r="AH404" s="118"/>
      <c r="AI404" s="118"/>
      <c r="AJ404" s="118"/>
      <c r="AK404" s="118"/>
      <c r="AL404" s="118"/>
      <c r="AM404" s="118"/>
      <c r="AN404" s="118"/>
      <c r="AO404" s="118"/>
      <c r="AP404" s="118"/>
      <c r="AQ404" s="118"/>
      <c r="AR404" s="118"/>
      <c r="AS404" s="118"/>
      <c r="AT404" s="118"/>
      <c r="AU404" s="118"/>
      <c r="AV404" s="118"/>
      <c r="AW404" s="118"/>
      <c r="AX404" s="118"/>
      <c r="AY404" s="118"/>
      <c r="AZ404" s="128">
        <f>G404</f>
        <v>0</v>
      </c>
      <c r="BA404" s="118"/>
      <c r="BB404" s="118"/>
      <c r="BC404" s="118"/>
      <c r="BD404" s="118"/>
      <c r="BE404" s="118"/>
      <c r="BF404" s="118"/>
      <c r="BG404" s="118"/>
      <c r="BH404" s="118"/>
      <c r="BI404" s="118"/>
      <c r="CA404" s="118">
        <v>1</v>
      </c>
      <c r="CB404" s="118">
        <v>7</v>
      </c>
      <c r="CZ404" s="81">
        <v>2</v>
      </c>
    </row>
    <row r="405" spans="1:104" x14ac:dyDescent="0.2">
      <c r="A405" s="129"/>
      <c r="B405" s="130"/>
      <c r="C405" s="191" t="s">
        <v>553</v>
      </c>
      <c r="D405" s="192"/>
      <c r="E405" s="133">
        <v>199.44</v>
      </c>
      <c r="F405" s="134"/>
      <c r="G405" s="135"/>
      <c r="H405" s="136"/>
      <c r="I405" s="131"/>
      <c r="J405" s="137"/>
      <c r="K405" s="131"/>
      <c r="M405" s="132" t="s">
        <v>553</v>
      </c>
      <c r="O405" s="118"/>
      <c r="Z405" s="118"/>
      <c r="AA405" s="118"/>
      <c r="AB405" s="118"/>
      <c r="AC405" s="118"/>
      <c r="AD405" s="118"/>
      <c r="AE405" s="118"/>
      <c r="AF405" s="118"/>
      <c r="AG405" s="118"/>
      <c r="AH405" s="118"/>
      <c r="AI405" s="118"/>
      <c r="AJ405" s="118"/>
      <c r="AK405" s="118"/>
      <c r="AL405" s="118"/>
      <c r="AM405" s="118"/>
      <c r="AN405" s="118"/>
      <c r="AO405" s="118"/>
      <c r="AP405" s="118"/>
      <c r="AQ405" s="118"/>
      <c r="AR405" s="118"/>
      <c r="AS405" s="118"/>
      <c r="AT405" s="118"/>
      <c r="AU405" s="118"/>
      <c r="AV405" s="118"/>
      <c r="AW405" s="118"/>
      <c r="AX405" s="118"/>
      <c r="AY405" s="118"/>
      <c r="AZ405" s="118"/>
      <c r="BA405" s="118"/>
      <c r="BB405" s="118"/>
      <c r="BC405" s="118"/>
      <c r="BD405" s="138" t="str">
        <f>C404</f>
        <v xml:space="preserve">Odstranění živičné krytiny střech do 30° 2vrstvé </v>
      </c>
      <c r="BE405" s="118"/>
      <c r="BF405" s="118"/>
      <c r="BG405" s="118"/>
      <c r="BH405" s="118"/>
      <c r="BI405" s="118"/>
    </row>
    <row r="406" spans="1:104" x14ac:dyDescent="0.2">
      <c r="A406" s="129"/>
      <c r="B406" s="130"/>
      <c r="C406" s="191" t="s">
        <v>554</v>
      </c>
      <c r="D406" s="192"/>
      <c r="E406" s="133">
        <v>56.08</v>
      </c>
      <c r="F406" s="134"/>
      <c r="G406" s="135"/>
      <c r="H406" s="136"/>
      <c r="I406" s="131"/>
      <c r="J406" s="137"/>
      <c r="K406" s="131"/>
      <c r="M406" s="132" t="s">
        <v>554</v>
      </c>
      <c r="O406" s="118"/>
      <c r="Z406" s="118"/>
      <c r="AA406" s="118"/>
      <c r="AB406" s="118"/>
      <c r="AC406" s="118"/>
      <c r="AD406" s="118"/>
      <c r="AE406" s="118"/>
      <c r="AF406" s="118"/>
      <c r="AG406" s="118"/>
      <c r="AH406" s="118"/>
      <c r="AI406" s="118"/>
      <c r="AJ406" s="118"/>
      <c r="AK406" s="118"/>
      <c r="AL406" s="118"/>
      <c r="AM406" s="118"/>
      <c r="AN406" s="118"/>
      <c r="AO406" s="118"/>
      <c r="AP406" s="118"/>
      <c r="AQ406" s="118"/>
      <c r="AR406" s="118"/>
      <c r="AS406" s="118"/>
      <c r="AT406" s="118"/>
      <c r="AU406" s="118"/>
      <c r="AV406" s="118"/>
      <c r="AW406" s="118"/>
      <c r="AX406" s="118"/>
      <c r="AY406" s="118"/>
      <c r="AZ406" s="118"/>
      <c r="BA406" s="118"/>
      <c r="BB406" s="118"/>
      <c r="BC406" s="118"/>
      <c r="BD406" s="138" t="str">
        <f>C405</f>
        <v>Střecha živice: 19,08+5,92+9,87+115,23+8,84+40,50</v>
      </c>
      <c r="BE406" s="118"/>
      <c r="BF406" s="118"/>
      <c r="BG406" s="118"/>
      <c r="BH406" s="118"/>
      <c r="BI406" s="118"/>
    </row>
    <row r="407" spans="1:104" x14ac:dyDescent="0.2">
      <c r="A407" s="129"/>
      <c r="B407" s="130"/>
      <c r="C407" s="191" t="s">
        <v>531</v>
      </c>
      <c r="D407" s="192"/>
      <c r="E407" s="133">
        <v>58.09</v>
      </c>
      <c r="F407" s="134"/>
      <c r="G407" s="135"/>
      <c r="H407" s="136"/>
      <c r="I407" s="131"/>
      <c r="J407" s="137"/>
      <c r="K407" s="131"/>
      <c r="M407" s="132" t="s">
        <v>531</v>
      </c>
      <c r="O407" s="118"/>
      <c r="Z407" s="118"/>
      <c r="AA407" s="118"/>
      <c r="AB407" s="118"/>
      <c r="AC407" s="118"/>
      <c r="AD407" s="118"/>
      <c r="AE407" s="118"/>
      <c r="AF407" s="118"/>
      <c r="AG407" s="118"/>
      <c r="AH407" s="118"/>
      <c r="AI407" s="118"/>
      <c r="AJ407" s="118"/>
      <c r="AK407" s="118"/>
      <c r="AL407" s="118"/>
      <c r="AM407" s="118"/>
      <c r="AN407" s="118"/>
      <c r="AO407" s="118"/>
      <c r="AP407" s="118"/>
      <c r="AQ407" s="118"/>
      <c r="AR407" s="118"/>
      <c r="AS407" s="118"/>
      <c r="AT407" s="118"/>
      <c r="AU407" s="118"/>
      <c r="AV407" s="118"/>
      <c r="AW407" s="118"/>
      <c r="AX407" s="118"/>
      <c r="AY407" s="118"/>
      <c r="AZ407" s="118"/>
      <c r="BA407" s="118"/>
      <c r="BB407" s="118"/>
      <c r="BC407" s="118"/>
      <c r="BD407" s="138" t="str">
        <f>C406</f>
        <v>Střecha živice+plech: 13,02+24,50+13,25+5,31</v>
      </c>
      <c r="BE407" s="118"/>
      <c r="BF407" s="118"/>
      <c r="BG407" s="118"/>
      <c r="BH407" s="118"/>
      <c r="BI407" s="118"/>
    </row>
    <row r="408" spans="1:104" x14ac:dyDescent="0.2">
      <c r="A408" s="119">
        <v>146</v>
      </c>
      <c r="B408" s="120" t="s">
        <v>555</v>
      </c>
      <c r="C408" s="121" t="s">
        <v>556</v>
      </c>
      <c r="D408" s="122" t="s">
        <v>49</v>
      </c>
      <c r="E408" s="123">
        <v>255.52</v>
      </c>
      <c r="F408" s="124">
        <v>0</v>
      </c>
      <c r="G408" s="125">
        <f>E408*F408</f>
        <v>0</v>
      </c>
      <c r="H408" s="126">
        <v>0</v>
      </c>
      <c r="I408" s="127">
        <f>E408*H408</f>
        <v>0</v>
      </c>
      <c r="J408" s="126">
        <v>-6.0000000000000001E-3</v>
      </c>
      <c r="K408" s="127">
        <f>E408*J408</f>
        <v>-1.53312</v>
      </c>
      <c r="O408" s="118"/>
      <c r="Z408" s="118"/>
      <c r="AA408" s="118">
        <v>1</v>
      </c>
      <c r="AB408" s="118">
        <v>7</v>
      </c>
      <c r="AC408" s="118">
        <v>7</v>
      </c>
      <c r="AD408" s="118"/>
      <c r="AE408" s="118"/>
      <c r="AF408" s="118"/>
      <c r="AG408" s="118"/>
      <c r="AH408" s="118"/>
      <c r="AI408" s="118"/>
      <c r="AJ408" s="118"/>
      <c r="AK408" s="118"/>
      <c r="AL408" s="118"/>
      <c r="AM408" s="118"/>
      <c r="AN408" s="118"/>
      <c r="AO408" s="118"/>
      <c r="AP408" s="118"/>
      <c r="AQ408" s="118"/>
      <c r="AR408" s="118"/>
      <c r="AS408" s="118"/>
      <c r="AT408" s="118"/>
      <c r="AU408" s="118"/>
      <c r="AV408" s="118"/>
      <c r="AW408" s="118"/>
      <c r="AX408" s="118"/>
      <c r="AY408" s="118"/>
      <c r="AZ408" s="128">
        <f>G408</f>
        <v>0</v>
      </c>
      <c r="BA408" s="118"/>
      <c r="BB408" s="118"/>
      <c r="BC408" s="118"/>
      <c r="BD408" s="118"/>
      <c r="BE408" s="118"/>
      <c r="BF408" s="118"/>
      <c r="BG408" s="118"/>
      <c r="BH408" s="118"/>
      <c r="BI408" s="118"/>
      <c r="CA408" s="118">
        <v>1</v>
      </c>
      <c r="CB408" s="118">
        <v>7</v>
      </c>
      <c r="CZ408" s="81">
        <v>2</v>
      </c>
    </row>
    <row r="409" spans="1:104" x14ac:dyDescent="0.2">
      <c r="A409" s="129"/>
      <c r="B409" s="130"/>
      <c r="C409" s="191" t="s">
        <v>557</v>
      </c>
      <c r="D409" s="192"/>
      <c r="E409" s="133">
        <v>96.58</v>
      </c>
      <c r="F409" s="134"/>
      <c r="G409" s="135"/>
      <c r="H409" s="136"/>
      <c r="I409" s="131"/>
      <c r="J409" s="137"/>
      <c r="K409" s="131"/>
      <c r="M409" s="132" t="s">
        <v>557</v>
      </c>
      <c r="O409" s="118"/>
      <c r="Z409" s="118"/>
      <c r="AA409" s="118"/>
      <c r="AB409" s="118"/>
      <c r="AC409" s="118"/>
      <c r="AD409" s="118"/>
      <c r="AE409" s="118"/>
      <c r="AF409" s="118"/>
      <c r="AG409" s="118"/>
      <c r="AH409" s="118"/>
      <c r="AI409" s="118"/>
      <c r="AJ409" s="118"/>
      <c r="AK409" s="118"/>
      <c r="AL409" s="118"/>
      <c r="AM409" s="118"/>
      <c r="AN409" s="118"/>
      <c r="AO409" s="118"/>
      <c r="AP409" s="118"/>
      <c r="AQ409" s="118"/>
      <c r="AR409" s="118"/>
      <c r="AS409" s="118"/>
      <c r="AT409" s="118"/>
      <c r="AU409" s="118"/>
      <c r="AV409" s="118"/>
      <c r="AW409" s="118"/>
      <c r="AX409" s="118"/>
      <c r="AY409" s="118"/>
      <c r="AZ409" s="118"/>
      <c r="BA409" s="118"/>
      <c r="BB409" s="118"/>
      <c r="BC409" s="118"/>
      <c r="BD409" s="138" t="str">
        <f>C408</f>
        <v xml:space="preserve">Příplatek za odstranění každé další vrstvy </v>
      </c>
      <c r="BE409" s="118"/>
      <c r="BF409" s="118"/>
      <c r="BG409" s="118"/>
      <c r="BH409" s="118"/>
      <c r="BI409" s="118"/>
    </row>
    <row r="410" spans="1:104" x14ac:dyDescent="0.2">
      <c r="A410" s="129"/>
      <c r="B410" s="130"/>
      <c r="C410" s="191" t="s">
        <v>558</v>
      </c>
      <c r="D410" s="192"/>
      <c r="E410" s="133">
        <v>158.94</v>
      </c>
      <c r="F410" s="134"/>
      <c r="G410" s="135"/>
      <c r="H410" s="136"/>
      <c r="I410" s="131"/>
      <c r="J410" s="137"/>
      <c r="K410" s="131"/>
      <c r="M410" s="132" t="s">
        <v>558</v>
      </c>
      <c r="O410" s="118"/>
      <c r="Z410" s="118"/>
      <c r="AA410" s="118"/>
      <c r="AB410" s="118"/>
      <c r="AC410" s="118"/>
      <c r="AD410" s="118"/>
      <c r="AE410" s="118"/>
      <c r="AF410" s="118"/>
      <c r="AG410" s="118"/>
      <c r="AH410" s="118"/>
      <c r="AI410" s="118"/>
      <c r="AJ410" s="118"/>
      <c r="AK410" s="118"/>
      <c r="AL410" s="118"/>
      <c r="AM410" s="118"/>
      <c r="AN410" s="118"/>
      <c r="AO410" s="118"/>
      <c r="AP410" s="118"/>
      <c r="AQ410" s="118"/>
      <c r="AR410" s="118"/>
      <c r="AS410" s="118"/>
      <c r="AT410" s="118"/>
      <c r="AU410" s="118"/>
      <c r="AV410" s="118"/>
      <c r="AW410" s="118"/>
      <c r="AX410" s="118"/>
      <c r="AY410" s="118"/>
      <c r="AZ410" s="118"/>
      <c r="BA410" s="118"/>
      <c r="BB410" s="118"/>
      <c r="BC410" s="118"/>
      <c r="BD410" s="138" t="str">
        <f>C409</f>
        <v>Střecha živice+plech: 13,02+24,50+13,25+5,31+40,50</v>
      </c>
      <c r="BE410" s="118"/>
      <c r="BF410" s="118"/>
      <c r="BG410" s="118"/>
      <c r="BH410" s="118"/>
      <c r="BI410" s="118"/>
    </row>
    <row r="411" spans="1:104" ht="22.5" x14ac:dyDescent="0.2">
      <c r="A411" s="119">
        <v>147</v>
      </c>
      <c r="B411" s="120" t="s">
        <v>559</v>
      </c>
      <c r="C411" s="121" t="s">
        <v>560</v>
      </c>
      <c r="D411" s="122" t="s">
        <v>72</v>
      </c>
      <c r="E411" s="123">
        <v>0.14763970000000001</v>
      </c>
      <c r="F411" s="124">
        <v>0</v>
      </c>
      <c r="G411" s="125">
        <f t="shared" ref="G411:G418" si="13">E411*F411</f>
        <v>0</v>
      </c>
      <c r="H411" s="126">
        <v>0</v>
      </c>
      <c r="I411" s="127">
        <f t="shared" ref="I411:I418" si="14">E411*H411</f>
        <v>0</v>
      </c>
      <c r="J411" s="126"/>
      <c r="K411" s="127">
        <f t="shared" ref="K411:K418" si="15">E411*J411</f>
        <v>0</v>
      </c>
      <c r="O411" s="118"/>
      <c r="Z411" s="118"/>
      <c r="AA411" s="118">
        <v>7</v>
      </c>
      <c r="AB411" s="118">
        <v>1001</v>
      </c>
      <c r="AC411" s="118">
        <v>5</v>
      </c>
      <c r="AD411" s="118"/>
      <c r="AE411" s="118"/>
      <c r="AF411" s="118"/>
      <c r="AG411" s="118"/>
      <c r="AH411" s="118"/>
      <c r="AI411" s="118"/>
      <c r="AJ411" s="118"/>
      <c r="AK411" s="118"/>
      <c r="AL411" s="118"/>
      <c r="AM411" s="118"/>
      <c r="AN411" s="118"/>
      <c r="AO411" s="118"/>
      <c r="AP411" s="118"/>
      <c r="AQ411" s="118"/>
      <c r="AR411" s="118"/>
      <c r="AS411" s="118"/>
      <c r="AT411" s="118"/>
      <c r="AU411" s="118"/>
      <c r="AV411" s="118"/>
      <c r="AW411" s="118"/>
      <c r="AX411" s="118"/>
      <c r="AY411" s="118"/>
      <c r="AZ411" s="128">
        <f t="shared" ref="AZ411:AZ418" si="16">G411</f>
        <v>0</v>
      </c>
      <c r="BA411" s="118"/>
      <c r="BB411" s="118"/>
      <c r="BC411" s="118"/>
      <c r="BD411" s="118"/>
      <c r="BE411" s="118"/>
      <c r="BF411" s="118"/>
      <c r="BG411" s="118"/>
      <c r="BH411" s="118"/>
      <c r="BI411" s="118"/>
      <c r="CA411" s="118">
        <v>7</v>
      </c>
      <c r="CB411" s="118">
        <v>1001</v>
      </c>
      <c r="CZ411" s="81">
        <v>2</v>
      </c>
    </row>
    <row r="412" spans="1:104" x14ac:dyDescent="0.2">
      <c r="A412" s="119">
        <v>148</v>
      </c>
      <c r="B412" s="120" t="s">
        <v>432</v>
      </c>
      <c r="C412" s="121" t="s">
        <v>433</v>
      </c>
      <c r="D412" s="122" t="s">
        <v>72</v>
      </c>
      <c r="E412" s="123">
        <v>5.2501199999999999</v>
      </c>
      <c r="F412" s="124">
        <v>0</v>
      </c>
      <c r="G412" s="125">
        <f t="shared" si="13"/>
        <v>0</v>
      </c>
      <c r="H412" s="126">
        <v>0</v>
      </c>
      <c r="I412" s="127">
        <f t="shared" si="14"/>
        <v>0</v>
      </c>
      <c r="J412" s="126"/>
      <c r="K412" s="127">
        <f t="shared" si="15"/>
        <v>0</v>
      </c>
      <c r="O412" s="118"/>
      <c r="Z412" s="118"/>
      <c r="AA412" s="118">
        <v>8</v>
      </c>
      <c r="AB412" s="118">
        <v>0</v>
      </c>
      <c r="AC412" s="118">
        <v>3</v>
      </c>
      <c r="AD412" s="118"/>
      <c r="AE412" s="118"/>
      <c r="AF412" s="118"/>
      <c r="AG412" s="118"/>
      <c r="AH412" s="118"/>
      <c r="AI412" s="118"/>
      <c r="AJ412" s="118"/>
      <c r="AK412" s="118"/>
      <c r="AL412" s="118"/>
      <c r="AM412" s="118"/>
      <c r="AN412" s="118"/>
      <c r="AO412" s="118"/>
      <c r="AP412" s="118"/>
      <c r="AQ412" s="118"/>
      <c r="AR412" s="118"/>
      <c r="AS412" s="118"/>
      <c r="AT412" s="118"/>
      <c r="AU412" s="118"/>
      <c r="AV412" s="118"/>
      <c r="AW412" s="118"/>
      <c r="AX412" s="118"/>
      <c r="AY412" s="118"/>
      <c r="AZ412" s="128">
        <f t="shared" si="16"/>
        <v>0</v>
      </c>
      <c r="BA412" s="118"/>
      <c r="BB412" s="118"/>
      <c r="BC412" s="118"/>
      <c r="BD412" s="118"/>
      <c r="BE412" s="118"/>
      <c r="BF412" s="118"/>
      <c r="BG412" s="118"/>
      <c r="BH412" s="118"/>
      <c r="BI412" s="118"/>
      <c r="CA412" s="118">
        <v>8</v>
      </c>
      <c r="CB412" s="118">
        <v>0</v>
      </c>
      <c r="CZ412" s="81">
        <v>2</v>
      </c>
    </row>
    <row r="413" spans="1:104" x14ac:dyDescent="0.2">
      <c r="A413" s="119">
        <v>149</v>
      </c>
      <c r="B413" s="120" t="s">
        <v>434</v>
      </c>
      <c r="C413" s="121" t="s">
        <v>435</v>
      </c>
      <c r="D413" s="122" t="s">
        <v>72</v>
      </c>
      <c r="E413" s="123">
        <v>5.2501199999999999</v>
      </c>
      <c r="F413" s="124">
        <v>0</v>
      </c>
      <c r="G413" s="125">
        <f t="shared" si="13"/>
        <v>0</v>
      </c>
      <c r="H413" s="126">
        <v>0</v>
      </c>
      <c r="I413" s="127">
        <f t="shared" si="14"/>
        <v>0</v>
      </c>
      <c r="J413" s="126"/>
      <c r="K413" s="127">
        <f t="shared" si="15"/>
        <v>0</v>
      </c>
      <c r="O413" s="118"/>
      <c r="Z413" s="118"/>
      <c r="AA413" s="118">
        <v>8</v>
      </c>
      <c r="AB413" s="118">
        <v>0</v>
      </c>
      <c r="AC413" s="118">
        <v>3</v>
      </c>
      <c r="AD413" s="118"/>
      <c r="AE413" s="118"/>
      <c r="AF413" s="118"/>
      <c r="AG413" s="118"/>
      <c r="AH413" s="118"/>
      <c r="AI413" s="118"/>
      <c r="AJ413" s="118"/>
      <c r="AK413" s="118"/>
      <c r="AL413" s="118"/>
      <c r="AM413" s="118"/>
      <c r="AN413" s="118"/>
      <c r="AO413" s="118"/>
      <c r="AP413" s="118"/>
      <c r="AQ413" s="118"/>
      <c r="AR413" s="118"/>
      <c r="AS413" s="118"/>
      <c r="AT413" s="118"/>
      <c r="AU413" s="118"/>
      <c r="AV413" s="118"/>
      <c r="AW413" s="118"/>
      <c r="AX413" s="118"/>
      <c r="AY413" s="118"/>
      <c r="AZ413" s="128">
        <f t="shared" si="16"/>
        <v>0</v>
      </c>
      <c r="BA413" s="118"/>
      <c r="BB413" s="118"/>
      <c r="BC413" s="118"/>
      <c r="BD413" s="118"/>
      <c r="BE413" s="118"/>
      <c r="BF413" s="118"/>
      <c r="BG413" s="118"/>
      <c r="BH413" s="118"/>
      <c r="BI413" s="118"/>
      <c r="CA413" s="118">
        <v>8</v>
      </c>
      <c r="CB413" s="118">
        <v>0</v>
      </c>
      <c r="CZ413" s="81">
        <v>2</v>
      </c>
    </row>
    <row r="414" spans="1:104" x14ac:dyDescent="0.2">
      <c r="A414" s="119">
        <v>150</v>
      </c>
      <c r="B414" s="120" t="s">
        <v>436</v>
      </c>
      <c r="C414" s="121" t="s">
        <v>437</v>
      </c>
      <c r="D414" s="122" t="s">
        <v>72</v>
      </c>
      <c r="E414" s="123">
        <v>47.251080000000002</v>
      </c>
      <c r="F414" s="124">
        <v>0</v>
      </c>
      <c r="G414" s="125">
        <f t="shared" si="13"/>
        <v>0</v>
      </c>
      <c r="H414" s="126">
        <v>0</v>
      </c>
      <c r="I414" s="127">
        <f t="shared" si="14"/>
        <v>0</v>
      </c>
      <c r="J414" s="126"/>
      <c r="K414" s="127">
        <f t="shared" si="15"/>
        <v>0</v>
      </c>
      <c r="O414" s="118"/>
      <c r="Z414" s="118"/>
      <c r="AA414" s="118">
        <v>8</v>
      </c>
      <c r="AB414" s="118">
        <v>0</v>
      </c>
      <c r="AC414" s="118">
        <v>3</v>
      </c>
      <c r="AD414" s="118"/>
      <c r="AE414" s="118"/>
      <c r="AF414" s="118"/>
      <c r="AG414" s="118"/>
      <c r="AH414" s="118"/>
      <c r="AI414" s="118"/>
      <c r="AJ414" s="118"/>
      <c r="AK414" s="118"/>
      <c r="AL414" s="118"/>
      <c r="AM414" s="118"/>
      <c r="AN414" s="118"/>
      <c r="AO414" s="118"/>
      <c r="AP414" s="118"/>
      <c r="AQ414" s="118"/>
      <c r="AR414" s="118"/>
      <c r="AS414" s="118"/>
      <c r="AT414" s="118"/>
      <c r="AU414" s="118"/>
      <c r="AV414" s="118"/>
      <c r="AW414" s="118"/>
      <c r="AX414" s="118"/>
      <c r="AY414" s="118"/>
      <c r="AZ414" s="128">
        <f t="shared" si="16"/>
        <v>0</v>
      </c>
      <c r="BA414" s="118"/>
      <c r="BB414" s="118"/>
      <c r="BC414" s="118"/>
      <c r="BD414" s="118"/>
      <c r="BE414" s="118"/>
      <c r="BF414" s="118"/>
      <c r="BG414" s="118"/>
      <c r="BH414" s="118"/>
      <c r="BI414" s="118"/>
      <c r="CA414" s="118">
        <v>8</v>
      </c>
      <c r="CB414" s="118">
        <v>0</v>
      </c>
      <c r="CZ414" s="81">
        <v>2</v>
      </c>
    </row>
    <row r="415" spans="1:104" x14ac:dyDescent="0.2">
      <c r="A415" s="119">
        <v>151</v>
      </c>
      <c r="B415" s="120" t="s">
        <v>438</v>
      </c>
      <c r="C415" s="121" t="s">
        <v>439</v>
      </c>
      <c r="D415" s="122" t="s">
        <v>72</v>
      </c>
      <c r="E415" s="123">
        <v>5.2501199999999999</v>
      </c>
      <c r="F415" s="124">
        <v>0</v>
      </c>
      <c r="G415" s="125">
        <f t="shared" si="13"/>
        <v>0</v>
      </c>
      <c r="H415" s="126">
        <v>0</v>
      </c>
      <c r="I415" s="127">
        <f t="shared" si="14"/>
        <v>0</v>
      </c>
      <c r="J415" s="126"/>
      <c r="K415" s="127">
        <f t="shared" si="15"/>
        <v>0</v>
      </c>
      <c r="O415" s="118"/>
      <c r="Z415" s="118"/>
      <c r="AA415" s="118">
        <v>8</v>
      </c>
      <c r="AB415" s="118">
        <v>0</v>
      </c>
      <c r="AC415" s="118">
        <v>3</v>
      </c>
      <c r="AD415" s="118"/>
      <c r="AE415" s="118"/>
      <c r="AF415" s="118"/>
      <c r="AG415" s="118"/>
      <c r="AH415" s="118"/>
      <c r="AI415" s="118"/>
      <c r="AJ415" s="118"/>
      <c r="AK415" s="118"/>
      <c r="AL415" s="118"/>
      <c r="AM415" s="118"/>
      <c r="AN415" s="118"/>
      <c r="AO415" s="118"/>
      <c r="AP415" s="118"/>
      <c r="AQ415" s="118"/>
      <c r="AR415" s="118"/>
      <c r="AS415" s="118"/>
      <c r="AT415" s="118"/>
      <c r="AU415" s="118"/>
      <c r="AV415" s="118"/>
      <c r="AW415" s="118"/>
      <c r="AX415" s="118"/>
      <c r="AY415" s="118"/>
      <c r="AZ415" s="128">
        <f t="shared" si="16"/>
        <v>0</v>
      </c>
      <c r="BA415" s="118"/>
      <c r="BB415" s="118"/>
      <c r="BC415" s="118"/>
      <c r="BD415" s="118"/>
      <c r="BE415" s="118"/>
      <c r="BF415" s="118"/>
      <c r="BG415" s="118"/>
      <c r="BH415" s="118"/>
      <c r="BI415" s="118"/>
      <c r="CA415" s="118">
        <v>8</v>
      </c>
      <c r="CB415" s="118">
        <v>0</v>
      </c>
      <c r="CZ415" s="81">
        <v>2</v>
      </c>
    </row>
    <row r="416" spans="1:104" x14ac:dyDescent="0.2">
      <c r="A416" s="119">
        <v>152</v>
      </c>
      <c r="B416" s="120" t="s">
        <v>440</v>
      </c>
      <c r="C416" s="121" t="s">
        <v>441</v>
      </c>
      <c r="D416" s="122" t="s">
        <v>72</v>
      </c>
      <c r="E416" s="123">
        <v>15.750360000000001</v>
      </c>
      <c r="F416" s="124">
        <v>0</v>
      </c>
      <c r="G416" s="125">
        <f t="shared" si="13"/>
        <v>0</v>
      </c>
      <c r="H416" s="126">
        <v>0</v>
      </c>
      <c r="I416" s="127">
        <f t="shared" si="14"/>
        <v>0</v>
      </c>
      <c r="J416" s="126"/>
      <c r="K416" s="127">
        <f t="shared" si="15"/>
        <v>0</v>
      </c>
      <c r="O416" s="118"/>
      <c r="Z416" s="118"/>
      <c r="AA416" s="118">
        <v>8</v>
      </c>
      <c r="AB416" s="118">
        <v>0</v>
      </c>
      <c r="AC416" s="118">
        <v>3</v>
      </c>
      <c r="AD416" s="118"/>
      <c r="AE416" s="118"/>
      <c r="AF416" s="118"/>
      <c r="AG416" s="118"/>
      <c r="AH416" s="118"/>
      <c r="AI416" s="118"/>
      <c r="AJ416" s="118"/>
      <c r="AK416" s="118"/>
      <c r="AL416" s="118"/>
      <c r="AM416" s="118"/>
      <c r="AN416" s="118"/>
      <c r="AO416" s="118"/>
      <c r="AP416" s="118"/>
      <c r="AQ416" s="118"/>
      <c r="AR416" s="118"/>
      <c r="AS416" s="118"/>
      <c r="AT416" s="118"/>
      <c r="AU416" s="118"/>
      <c r="AV416" s="118"/>
      <c r="AW416" s="118"/>
      <c r="AX416" s="118"/>
      <c r="AY416" s="118"/>
      <c r="AZ416" s="128">
        <f t="shared" si="16"/>
        <v>0</v>
      </c>
      <c r="BA416" s="118"/>
      <c r="BB416" s="118"/>
      <c r="BC416" s="118"/>
      <c r="BD416" s="118"/>
      <c r="BE416" s="118"/>
      <c r="BF416" s="118"/>
      <c r="BG416" s="118"/>
      <c r="BH416" s="118"/>
      <c r="BI416" s="118"/>
      <c r="CA416" s="118">
        <v>8</v>
      </c>
      <c r="CB416" s="118">
        <v>0</v>
      </c>
      <c r="CZ416" s="81">
        <v>2</v>
      </c>
    </row>
    <row r="417" spans="1:104" x14ac:dyDescent="0.2">
      <c r="A417" s="119">
        <v>153</v>
      </c>
      <c r="B417" s="120" t="s">
        <v>524</v>
      </c>
      <c r="C417" s="121" t="s">
        <v>525</v>
      </c>
      <c r="D417" s="122" t="s">
        <v>72</v>
      </c>
      <c r="E417" s="123">
        <v>4.58742622806</v>
      </c>
      <c r="F417" s="124">
        <v>0</v>
      </c>
      <c r="G417" s="125">
        <f t="shared" si="13"/>
        <v>0</v>
      </c>
      <c r="H417" s="126">
        <v>0</v>
      </c>
      <c r="I417" s="127">
        <f t="shared" si="14"/>
        <v>0</v>
      </c>
      <c r="J417" s="126"/>
      <c r="K417" s="127">
        <f t="shared" si="15"/>
        <v>0</v>
      </c>
      <c r="O417" s="118"/>
      <c r="Z417" s="118"/>
      <c r="AA417" s="118">
        <v>8</v>
      </c>
      <c r="AB417" s="118">
        <v>0</v>
      </c>
      <c r="AC417" s="118">
        <v>3</v>
      </c>
      <c r="AD417" s="118"/>
      <c r="AE417" s="118"/>
      <c r="AF417" s="118"/>
      <c r="AG417" s="118"/>
      <c r="AH417" s="118"/>
      <c r="AI417" s="118"/>
      <c r="AJ417" s="118"/>
      <c r="AK417" s="118"/>
      <c r="AL417" s="118"/>
      <c r="AM417" s="118"/>
      <c r="AN417" s="118"/>
      <c r="AO417" s="118"/>
      <c r="AP417" s="118"/>
      <c r="AQ417" s="118"/>
      <c r="AR417" s="118"/>
      <c r="AS417" s="118"/>
      <c r="AT417" s="118"/>
      <c r="AU417" s="118"/>
      <c r="AV417" s="118"/>
      <c r="AW417" s="118"/>
      <c r="AX417" s="118"/>
      <c r="AY417" s="118"/>
      <c r="AZ417" s="128">
        <f t="shared" si="16"/>
        <v>0</v>
      </c>
      <c r="BA417" s="118"/>
      <c r="BB417" s="118"/>
      <c r="BC417" s="118"/>
      <c r="BD417" s="118"/>
      <c r="BE417" s="118"/>
      <c r="BF417" s="118"/>
      <c r="BG417" s="118"/>
      <c r="BH417" s="118"/>
      <c r="BI417" s="118"/>
      <c r="CA417" s="118">
        <v>8</v>
      </c>
      <c r="CB417" s="118">
        <v>0</v>
      </c>
      <c r="CZ417" s="81">
        <v>2</v>
      </c>
    </row>
    <row r="418" spans="1:104" x14ac:dyDescent="0.2">
      <c r="A418" s="119">
        <v>154</v>
      </c>
      <c r="B418" s="120" t="s">
        <v>561</v>
      </c>
      <c r="C418" s="121" t="s">
        <v>562</v>
      </c>
      <c r="D418" s="122" t="s">
        <v>72</v>
      </c>
      <c r="E418" s="123">
        <v>0.66269324692800002</v>
      </c>
      <c r="F418" s="124">
        <v>0</v>
      </c>
      <c r="G418" s="125">
        <f t="shared" si="13"/>
        <v>0</v>
      </c>
      <c r="H418" s="126">
        <v>0</v>
      </c>
      <c r="I418" s="127">
        <f t="shared" si="14"/>
        <v>0</v>
      </c>
      <c r="J418" s="126"/>
      <c r="K418" s="127">
        <f t="shared" si="15"/>
        <v>0</v>
      </c>
      <c r="O418" s="118"/>
      <c r="Z418" s="118"/>
      <c r="AA418" s="118">
        <v>8</v>
      </c>
      <c r="AB418" s="118">
        <v>0</v>
      </c>
      <c r="AC418" s="118">
        <v>3</v>
      </c>
      <c r="AD418" s="118"/>
      <c r="AE418" s="118"/>
      <c r="AF418" s="118"/>
      <c r="AG418" s="118"/>
      <c r="AH418" s="118"/>
      <c r="AI418" s="118"/>
      <c r="AJ418" s="118"/>
      <c r="AK418" s="118"/>
      <c r="AL418" s="118"/>
      <c r="AM418" s="118"/>
      <c r="AN418" s="118"/>
      <c r="AO418" s="118"/>
      <c r="AP418" s="118"/>
      <c r="AQ418" s="118"/>
      <c r="AR418" s="118"/>
      <c r="AS418" s="118"/>
      <c r="AT418" s="118"/>
      <c r="AU418" s="118"/>
      <c r="AV418" s="118"/>
      <c r="AW418" s="118"/>
      <c r="AX418" s="118"/>
      <c r="AY418" s="118"/>
      <c r="AZ418" s="128">
        <f t="shared" si="16"/>
        <v>0</v>
      </c>
      <c r="BA418" s="118"/>
      <c r="BB418" s="118"/>
      <c r="BC418" s="118"/>
      <c r="BD418" s="118"/>
      <c r="BE418" s="118"/>
      <c r="BF418" s="118"/>
      <c r="BG418" s="118"/>
      <c r="BH418" s="118"/>
      <c r="BI418" s="118"/>
      <c r="CA418" s="118">
        <v>8</v>
      </c>
      <c r="CB418" s="118">
        <v>0</v>
      </c>
      <c r="CZ418" s="81">
        <v>2</v>
      </c>
    </row>
    <row r="419" spans="1:104" x14ac:dyDescent="0.2">
      <c r="A419" s="139" t="s">
        <v>50</v>
      </c>
      <c r="B419" s="140" t="s">
        <v>526</v>
      </c>
      <c r="C419" s="141" t="s">
        <v>527</v>
      </c>
      <c r="D419" s="142"/>
      <c r="E419" s="143"/>
      <c r="F419" s="143"/>
      <c r="G419" s="144">
        <f>SUM(G386:G418)</f>
        <v>0</v>
      </c>
      <c r="H419" s="145"/>
      <c r="I419" s="144">
        <f>SUM(I386:I418)</f>
        <v>0.14763970000000001</v>
      </c>
      <c r="J419" s="146"/>
      <c r="K419" s="144">
        <f>SUM(K386:K418)</f>
        <v>-5.2501200000000008</v>
      </c>
      <c r="O419" s="118"/>
      <c r="X419" s="147">
        <f>K419</f>
        <v>-5.2501200000000008</v>
      </c>
      <c r="Y419" s="147">
        <f>I419</f>
        <v>0.14763970000000001</v>
      </c>
      <c r="Z419" s="128">
        <f>G419</f>
        <v>0</v>
      </c>
      <c r="AA419" s="118"/>
      <c r="AB419" s="118"/>
      <c r="AC419" s="118"/>
      <c r="AD419" s="118"/>
      <c r="AE419" s="118"/>
      <c r="AF419" s="118"/>
      <c r="AG419" s="118"/>
      <c r="AH419" s="118"/>
      <c r="AI419" s="118"/>
      <c r="AJ419" s="118"/>
      <c r="AK419" s="118"/>
      <c r="AL419" s="118"/>
      <c r="AM419" s="118"/>
      <c r="AN419" s="118"/>
      <c r="AO419" s="118"/>
      <c r="AP419" s="118"/>
      <c r="AQ419" s="118"/>
      <c r="AR419" s="118"/>
      <c r="AS419" s="118"/>
      <c r="AT419" s="118"/>
      <c r="AU419" s="118"/>
      <c r="AV419" s="118"/>
      <c r="AW419" s="118"/>
      <c r="AX419" s="118"/>
      <c r="AY419" s="118"/>
      <c r="AZ419" s="118"/>
      <c r="BA419" s="148"/>
      <c r="BB419" s="148"/>
      <c r="BC419" s="148"/>
      <c r="BD419" s="148"/>
      <c r="BE419" s="148"/>
      <c r="BF419" s="148"/>
      <c r="BG419" s="118"/>
      <c r="BH419" s="118"/>
      <c r="BI419" s="118"/>
    </row>
    <row r="420" spans="1:104" ht="14.25" customHeight="1" x14ac:dyDescent="0.2">
      <c r="A420" s="108" t="s">
        <v>46</v>
      </c>
      <c r="B420" s="109" t="s">
        <v>563</v>
      </c>
      <c r="C420" s="110" t="s">
        <v>564</v>
      </c>
      <c r="D420" s="111"/>
      <c r="E420" s="112"/>
      <c r="F420" s="112"/>
      <c r="G420" s="113"/>
      <c r="H420" s="114"/>
      <c r="I420" s="115"/>
      <c r="J420" s="116"/>
      <c r="K420" s="117"/>
      <c r="O420" s="118"/>
    </row>
    <row r="421" spans="1:104" x14ac:dyDescent="0.2">
      <c r="A421" s="119">
        <v>155</v>
      </c>
      <c r="B421" s="120" t="s">
        <v>565</v>
      </c>
      <c r="C421" s="121" t="s">
        <v>566</v>
      </c>
      <c r="D421" s="122" t="s">
        <v>49</v>
      </c>
      <c r="E421" s="123">
        <v>81</v>
      </c>
      <c r="F421" s="124">
        <v>0</v>
      </c>
      <c r="G421" s="125">
        <f>E421*F421</f>
        <v>0</v>
      </c>
      <c r="H421" s="126">
        <v>0</v>
      </c>
      <c r="I421" s="127">
        <f>E421*H421</f>
        <v>0</v>
      </c>
      <c r="J421" s="126">
        <v>0</v>
      </c>
      <c r="K421" s="127">
        <f>E421*J421</f>
        <v>0</v>
      </c>
      <c r="O421" s="118"/>
      <c r="Z421" s="118"/>
      <c r="AA421" s="118">
        <v>1</v>
      </c>
      <c r="AB421" s="118">
        <v>7</v>
      </c>
      <c r="AC421" s="118">
        <v>7</v>
      </c>
      <c r="AD421" s="118"/>
      <c r="AE421" s="118"/>
      <c r="AF421" s="118"/>
      <c r="AG421" s="118"/>
      <c r="AH421" s="118"/>
      <c r="AI421" s="118"/>
      <c r="AJ421" s="118"/>
      <c r="AK421" s="118"/>
      <c r="AL421" s="118"/>
      <c r="AM421" s="118"/>
      <c r="AN421" s="118"/>
      <c r="AO421" s="118"/>
      <c r="AP421" s="118"/>
      <c r="AQ421" s="118"/>
      <c r="AR421" s="118"/>
      <c r="AS421" s="118"/>
      <c r="AT421" s="118"/>
      <c r="AU421" s="118"/>
      <c r="AV421" s="118"/>
      <c r="AW421" s="118"/>
      <c r="AX421" s="118"/>
      <c r="AY421" s="118"/>
      <c r="AZ421" s="128">
        <f>G421</f>
        <v>0</v>
      </c>
      <c r="BA421" s="118"/>
      <c r="BB421" s="118"/>
      <c r="BC421" s="118"/>
      <c r="BD421" s="118"/>
      <c r="BE421" s="118"/>
      <c r="BF421" s="118"/>
      <c r="BG421" s="118"/>
      <c r="BH421" s="118"/>
      <c r="BI421" s="118"/>
      <c r="CA421" s="118">
        <v>1</v>
      </c>
      <c r="CB421" s="118">
        <v>7</v>
      </c>
      <c r="CZ421" s="81">
        <v>2</v>
      </c>
    </row>
    <row r="422" spans="1:104" x14ac:dyDescent="0.2">
      <c r="A422" s="129"/>
      <c r="B422" s="130"/>
      <c r="C422" s="191" t="s">
        <v>567</v>
      </c>
      <c r="D422" s="192"/>
      <c r="E422" s="133">
        <v>81</v>
      </c>
      <c r="F422" s="134"/>
      <c r="G422" s="135"/>
      <c r="H422" s="136"/>
      <c r="I422" s="131"/>
      <c r="J422" s="137"/>
      <c r="K422" s="131"/>
      <c r="M422" s="132" t="s">
        <v>567</v>
      </c>
      <c r="O422" s="118"/>
      <c r="Z422" s="118"/>
      <c r="AA422" s="118"/>
      <c r="AB422" s="118"/>
      <c r="AC422" s="118"/>
      <c r="AD422" s="118"/>
      <c r="AE422" s="118"/>
      <c r="AF422" s="118"/>
      <c r="AG422" s="118"/>
      <c r="AH422" s="118"/>
      <c r="AI422" s="118"/>
      <c r="AJ422" s="118"/>
      <c r="AK422" s="118"/>
      <c r="AL422" s="118"/>
      <c r="AM422" s="118"/>
      <c r="AN422" s="118"/>
      <c r="AO422" s="118"/>
      <c r="AP422" s="118"/>
      <c r="AQ422" s="118"/>
      <c r="AR422" s="118"/>
      <c r="AS422" s="118"/>
      <c r="AT422" s="118"/>
      <c r="AU422" s="118"/>
      <c r="AV422" s="118"/>
      <c r="AW422" s="118"/>
      <c r="AX422" s="118"/>
      <c r="AY422" s="118"/>
      <c r="AZ422" s="118"/>
      <c r="BA422" s="118"/>
      <c r="BB422" s="118"/>
      <c r="BC422" s="118"/>
      <c r="BD422" s="138" t="str">
        <f>C421</f>
        <v xml:space="preserve">Izolace tepelná střech kladená na sucho 1vrstvá </v>
      </c>
      <c r="BE422" s="118"/>
      <c r="BF422" s="118"/>
      <c r="BG422" s="118"/>
      <c r="BH422" s="118"/>
      <c r="BI422" s="118"/>
    </row>
    <row r="423" spans="1:104" x14ac:dyDescent="0.2">
      <c r="A423" s="119">
        <v>156</v>
      </c>
      <c r="B423" s="120" t="s">
        <v>568</v>
      </c>
      <c r="C423" s="121" t="s">
        <v>569</v>
      </c>
      <c r="D423" s="122" t="s">
        <v>49</v>
      </c>
      <c r="E423" s="123">
        <v>362.23</v>
      </c>
      <c r="F423" s="124">
        <v>0</v>
      </c>
      <c r="G423" s="125">
        <f>E423*F423</f>
        <v>0</v>
      </c>
      <c r="H423" s="126">
        <v>0</v>
      </c>
      <c r="I423" s="127">
        <f>E423*H423</f>
        <v>0</v>
      </c>
      <c r="J423" s="126">
        <v>-0.1575</v>
      </c>
      <c r="K423" s="127">
        <f>E423*J423</f>
        <v>-57.051225000000002</v>
      </c>
      <c r="O423" s="118"/>
      <c r="Z423" s="118"/>
      <c r="AA423" s="118">
        <v>1</v>
      </c>
      <c r="AB423" s="118">
        <v>7</v>
      </c>
      <c r="AC423" s="118">
        <v>7</v>
      </c>
      <c r="AD423" s="118"/>
      <c r="AE423" s="118"/>
      <c r="AF423" s="118"/>
      <c r="AG423" s="118"/>
      <c r="AH423" s="118"/>
      <c r="AI423" s="118"/>
      <c r="AJ423" s="118"/>
      <c r="AK423" s="118"/>
      <c r="AL423" s="118"/>
      <c r="AM423" s="118"/>
      <c r="AN423" s="118"/>
      <c r="AO423" s="118"/>
      <c r="AP423" s="118"/>
      <c r="AQ423" s="118"/>
      <c r="AR423" s="118"/>
      <c r="AS423" s="118"/>
      <c r="AT423" s="118"/>
      <c r="AU423" s="118"/>
      <c r="AV423" s="118"/>
      <c r="AW423" s="118"/>
      <c r="AX423" s="118"/>
      <c r="AY423" s="118"/>
      <c r="AZ423" s="128">
        <f>G423</f>
        <v>0</v>
      </c>
      <c r="BA423" s="118"/>
      <c r="BB423" s="118"/>
      <c r="BC423" s="118"/>
      <c r="BD423" s="118"/>
      <c r="BE423" s="118"/>
      <c r="BF423" s="118"/>
      <c r="BG423" s="118"/>
      <c r="BH423" s="118"/>
      <c r="BI423" s="118"/>
      <c r="CA423" s="118">
        <v>1</v>
      </c>
      <c r="CB423" s="118">
        <v>7</v>
      </c>
      <c r="CZ423" s="81">
        <v>2</v>
      </c>
    </row>
    <row r="424" spans="1:104" x14ac:dyDescent="0.2">
      <c r="A424" s="129"/>
      <c r="B424" s="130"/>
      <c r="C424" s="191" t="s">
        <v>570</v>
      </c>
      <c r="D424" s="192"/>
      <c r="E424" s="133">
        <v>66.98</v>
      </c>
      <c r="F424" s="134"/>
      <c r="G424" s="135"/>
      <c r="H424" s="136"/>
      <c r="I424" s="131"/>
      <c r="J424" s="137"/>
      <c r="K424" s="131"/>
      <c r="M424" s="132" t="s">
        <v>570</v>
      </c>
      <c r="O424" s="118"/>
      <c r="Z424" s="118"/>
      <c r="AA424" s="118"/>
      <c r="AB424" s="118"/>
      <c r="AC424" s="118"/>
      <c r="AD424" s="118"/>
      <c r="AE424" s="118"/>
      <c r="AF424" s="118"/>
      <c r="AG424" s="118"/>
      <c r="AH424" s="118"/>
      <c r="AI424" s="118"/>
      <c r="AJ424" s="118"/>
      <c r="AK424" s="118"/>
      <c r="AL424" s="118"/>
      <c r="AM424" s="118"/>
      <c r="AN424" s="118"/>
      <c r="AO424" s="118"/>
      <c r="AP424" s="118"/>
      <c r="AQ424" s="118"/>
      <c r="AR424" s="118"/>
      <c r="AS424" s="118"/>
      <c r="AT424" s="118"/>
      <c r="AU424" s="118"/>
      <c r="AV424" s="118"/>
      <c r="AW424" s="118"/>
      <c r="AX424" s="118"/>
      <c r="AY424" s="118"/>
      <c r="AZ424" s="118"/>
      <c r="BA424" s="118"/>
      <c r="BB424" s="118"/>
      <c r="BC424" s="118"/>
      <c r="BD424" s="138" t="str">
        <f>C423</f>
        <v xml:space="preserve">Odstranění tepelné izolace, škvára tl. do 15 cm </v>
      </c>
      <c r="BE424" s="118"/>
      <c r="BF424" s="118"/>
      <c r="BG424" s="118"/>
      <c r="BH424" s="118"/>
      <c r="BI424" s="118"/>
    </row>
    <row r="425" spans="1:104" x14ac:dyDescent="0.2">
      <c r="A425" s="129"/>
      <c r="B425" s="130"/>
      <c r="C425" s="191" t="s">
        <v>571</v>
      </c>
      <c r="D425" s="192"/>
      <c r="E425" s="133">
        <v>69.64</v>
      </c>
      <c r="F425" s="134"/>
      <c r="G425" s="135"/>
      <c r="H425" s="136"/>
      <c r="I425" s="131"/>
      <c r="J425" s="137"/>
      <c r="K425" s="131"/>
      <c r="M425" s="132" t="s">
        <v>571</v>
      </c>
      <c r="O425" s="118"/>
      <c r="Z425" s="118"/>
      <c r="AA425" s="118"/>
      <c r="AB425" s="118"/>
      <c r="AC425" s="118"/>
      <c r="AD425" s="118"/>
      <c r="AE425" s="118"/>
      <c r="AF425" s="118"/>
      <c r="AG425" s="118"/>
      <c r="AH425" s="118"/>
      <c r="AI425" s="118"/>
      <c r="AJ425" s="118"/>
      <c r="AK425" s="118"/>
      <c r="AL425" s="118"/>
      <c r="AM425" s="118"/>
      <c r="AN425" s="118"/>
      <c r="AO425" s="118"/>
      <c r="AP425" s="118"/>
      <c r="AQ425" s="118"/>
      <c r="AR425" s="118"/>
      <c r="AS425" s="118"/>
      <c r="AT425" s="118"/>
      <c r="AU425" s="118"/>
      <c r="AV425" s="118"/>
      <c r="AW425" s="118"/>
      <c r="AX425" s="118"/>
      <c r="AY425" s="118"/>
      <c r="AZ425" s="118"/>
      <c r="BA425" s="118"/>
      <c r="BB425" s="118"/>
      <c r="BC425" s="118"/>
      <c r="BD425" s="138" t="str">
        <f>C424</f>
        <v>S4-1.NP:13,80+26,83+26,35</v>
      </c>
      <c r="BE425" s="118"/>
      <c r="BF425" s="118"/>
      <c r="BG425" s="118"/>
      <c r="BH425" s="118"/>
      <c r="BI425" s="118"/>
    </row>
    <row r="426" spans="1:104" x14ac:dyDescent="0.2">
      <c r="A426" s="129"/>
      <c r="B426" s="130"/>
      <c r="C426" s="191" t="s">
        <v>572</v>
      </c>
      <c r="D426" s="192"/>
      <c r="E426" s="133">
        <v>120.39</v>
      </c>
      <c r="F426" s="134"/>
      <c r="G426" s="135"/>
      <c r="H426" s="136"/>
      <c r="I426" s="131"/>
      <c r="J426" s="137"/>
      <c r="K426" s="131"/>
      <c r="M426" s="132" t="s">
        <v>572</v>
      </c>
      <c r="O426" s="118"/>
      <c r="Z426" s="118"/>
      <c r="AA426" s="118"/>
      <c r="AB426" s="118"/>
      <c r="AC426" s="118"/>
      <c r="AD426" s="118"/>
      <c r="AE426" s="118"/>
      <c r="AF426" s="118"/>
      <c r="AG426" s="118"/>
      <c r="AH426" s="118"/>
      <c r="AI426" s="118"/>
      <c r="AJ426" s="118"/>
      <c r="AK426" s="118"/>
      <c r="AL426" s="118"/>
      <c r="AM426" s="118"/>
      <c r="AN426" s="118"/>
      <c r="AO426" s="118"/>
      <c r="AP426" s="118"/>
      <c r="AQ426" s="118"/>
      <c r="AR426" s="118"/>
      <c r="AS426" s="118"/>
      <c r="AT426" s="118"/>
      <c r="AU426" s="118"/>
      <c r="AV426" s="118"/>
      <c r="AW426" s="118"/>
      <c r="AX426" s="118"/>
      <c r="AY426" s="118"/>
      <c r="AZ426" s="118"/>
      <c r="BA426" s="118"/>
      <c r="BB426" s="118"/>
      <c r="BC426" s="118"/>
      <c r="BD426" s="138" t="str">
        <f>C425</f>
        <v>S5-2.NP: 69,64</v>
      </c>
      <c r="BE426" s="118"/>
      <c r="BF426" s="118"/>
      <c r="BG426" s="118"/>
      <c r="BH426" s="118"/>
      <c r="BI426" s="118"/>
    </row>
    <row r="427" spans="1:104" x14ac:dyDescent="0.2">
      <c r="A427" s="129"/>
      <c r="B427" s="130"/>
      <c r="C427" s="191" t="s">
        <v>573</v>
      </c>
      <c r="D427" s="192"/>
      <c r="E427" s="133">
        <v>105.22</v>
      </c>
      <c r="F427" s="134"/>
      <c r="G427" s="135"/>
      <c r="H427" s="136"/>
      <c r="I427" s="131"/>
      <c r="J427" s="137"/>
      <c r="K427" s="131"/>
      <c r="M427" s="132" t="s">
        <v>573</v>
      </c>
      <c r="O427" s="118"/>
      <c r="Z427" s="118"/>
      <c r="AA427" s="118"/>
      <c r="AB427" s="118"/>
      <c r="AC427" s="118"/>
      <c r="AD427" s="118"/>
      <c r="AE427" s="118"/>
      <c r="AF427" s="118"/>
      <c r="AG427" s="118"/>
      <c r="AH427" s="118"/>
      <c r="AI427" s="118"/>
      <c r="AJ427" s="118"/>
      <c r="AK427" s="118"/>
      <c r="AL427" s="118"/>
      <c r="AM427" s="118"/>
      <c r="AN427" s="118"/>
      <c r="AO427" s="118"/>
      <c r="AP427" s="118"/>
      <c r="AQ427" s="118"/>
      <c r="AR427" s="118"/>
      <c r="AS427" s="118"/>
      <c r="AT427" s="118"/>
      <c r="AU427" s="118"/>
      <c r="AV427" s="118"/>
      <c r="AW427" s="118"/>
      <c r="AX427" s="118"/>
      <c r="AY427" s="118"/>
      <c r="AZ427" s="118"/>
      <c r="BA427" s="118"/>
      <c r="BB427" s="118"/>
      <c r="BC427" s="118"/>
      <c r="BD427" s="138" t="str">
        <f>C426</f>
        <v>S5,S6-2.NP: 120,39</v>
      </c>
      <c r="BE427" s="118"/>
      <c r="BF427" s="118"/>
      <c r="BG427" s="118"/>
      <c r="BH427" s="118"/>
      <c r="BI427" s="118"/>
    </row>
    <row r="428" spans="1:104" x14ac:dyDescent="0.2">
      <c r="A428" s="119">
        <v>157</v>
      </c>
      <c r="B428" s="120" t="s">
        <v>574</v>
      </c>
      <c r="C428" s="121" t="s">
        <v>575</v>
      </c>
      <c r="D428" s="122" t="s">
        <v>49</v>
      </c>
      <c r="E428" s="123">
        <v>40.5</v>
      </c>
      <c r="F428" s="124">
        <v>0</v>
      </c>
      <c r="G428" s="125">
        <f>E428*F428</f>
        <v>0</v>
      </c>
      <c r="H428" s="126">
        <v>1.0000000000000001E-5</v>
      </c>
      <c r="I428" s="127">
        <f>E428*H428</f>
        <v>4.0500000000000003E-4</v>
      </c>
      <c r="J428" s="126">
        <v>0</v>
      </c>
      <c r="K428" s="127">
        <f>E428*J428</f>
        <v>0</v>
      </c>
      <c r="O428" s="118"/>
      <c r="Z428" s="118"/>
      <c r="AA428" s="118">
        <v>1</v>
      </c>
      <c r="AB428" s="118">
        <v>7</v>
      </c>
      <c r="AC428" s="118">
        <v>7</v>
      </c>
      <c r="AD428" s="118"/>
      <c r="AE428" s="118"/>
      <c r="AF428" s="118"/>
      <c r="AG428" s="118"/>
      <c r="AH428" s="118"/>
      <c r="AI428" s="118"/>
      <c r="AJ428" s="118"/>
      <c r="AK428" s="118"/>
      <c r="AL428" s="118"/>
      <c r="AM428" s="118"/>
      <c r="AN428" s="118"/>
      <c r="AO428" s="118"/>
      <c r="AP428" s="118"/>
      <c r="AQ428" s="118"/>
      <c r="AR428" s="118"/>
      <c r="AS428" s="118"/>
      <c r="AT428" s="118"/>
      <c r="AU428" s="118"/>
      <c r="AV428" s="118"/>
      <c r="AW428" s="118"/>
      <c r="AX428" s="118"/>
      <c r="AY428" s="118"/>
      <c r="AZ428" s="128">
        <f>G428</f>
        <v>0</v>
      </c>
      <c r="BA428" s="118"/>
      <c r="BB428" s="118"/>
      <c r="BC428" s="118"/>
      <c r="BD428" s="118"/>
      <c r="BE428" s="118"/>
      <c r="BF428" s="118"/>
      <c r="BG428" s="118"/>
      <c r="BH428" s="118"/>
      <c r="BI428" s="118"/>
      <c r="CA428" s="118">
        <v>1</v>
      </c>
      <c r="CB428" s="118">
        <v>7</v>
      </c>
      <c r="CZ428" s="81">
        <v>2</v>
      </c>
    </row>
    <row r="429" spans="1:104" x14ac:dyDescent="0.2">
      <c r="A429" s="129"/>
      <c r="B429" s="130"/>
      <c r="C429" s="191" t="s">
        <v>535</v>
      </c>
      <c r="D429" s="192"/>
      <c r="E429" s="133">
        <v>40.5</v>
      </c>
      <c r="F429" s="134"/>
      <c r="G429" s="135"/>
      <c r="H429" s="136"/>
      <c r="I429" s="131"/>
      <c r="J429" s="137"/>
      <c r="K429" s="131"/>
      <c r="M429" s="132" t="s">
        <v>535</v>
      </c>
      <c r="O429" s="118"/>
      <c r="Z429" s="118"/>
      <c r="AA429" s="118"/>
      <c r="AB429" s="118"/>
      <c r="AC429" s="118"/>
      <c r="AD429" s="118"/>
      <c r="AE429" s="118"/>
      <c r="AF429" s="118"/>
      <c r="AG429" s="118"/>
      <c r="AH429" s="118"/>
      <c r="AI429" s="118"/>
      <c r="AJ429" s="118"/>
      <c r="AK429" s="118"/>
      <c r="AL429" s="118"/>
      <c r="AM429" s="118"/>
      <c r="AN429" s="118"/>
      <c r="AO429" s="118"/>
      <c r="AP429" s="118"/>
      <c r="AQ429" s="118"/>
      <c r="AR429" s="118"/>
      <c r="AS429" s="118"/>
      <c r="AT429" s="118"/>
      <c r="AU429" s="118"/>
      <c r="AV429" s="118"/>
      <c r="AW429" s="118"/>
      <c r="AX429" s="118"/>
      <c r="AY429" s="118"/>
      <c r="AZ429" s="118"/>
      <c r="BA429" s="118"/>
      <c r="BB429" s="118"/>
      <c r="BC429" s="118"/>
      <c r="BD429" s="138" t="str">
        <f>C428</f>
        <v>Položení separační fólie včetně dodávky fólie</v>
      </c>
      <c r="BE429" s="118"/>
      <c r="BF429" s="118"/>
      <c r="BG429" s="118"/>
      <c r="BH429" s="118"/>
      <c r="BI429" s="118"/>
    </row>
    <row r="430" spans="1:104" ht="22.5" x14ac:dyDescent="0.2">
      <c r="A430" s="119">
        <v>158</v>
      </c>
      <c r="B430" s="120" t="s">
        <v>576</v>
      </c>
      <c r="C430" s="121" t="s">
        <v>577</v>
      </c>
      <c r="D430" s="122" t="s">
        <v>49</v>
      </c>
      <c r="E430" s="123">
        <v>28.8933</v>
      </c>
      <c r="F430" s="124">
        <v>0</v>
      </c>
      <c r="G430" s="125">
        <f>E430*F430</f>
        <v>0</v>
      </c>
      <c r="H430" s="126">
        <v>0</v>
      </c>
      <c r="I430" s="127">
        <f>E430*H430</f>
        <v>0</v>
      </c>
      <c r="J430" s="126">
        <v>-4.8099999999999997E-2</v>
      </c>
      <c r="K430" s="127">
        <f>E430*J430</f>
        <v>-1.38976773</v>
      </c>
      <c r="O430" s="118"/>
      <c r="Z430" s="118"/>
      <c r="AA430" s="118">
        <v>1</v>
      </c>
      <c r="AB430" s="118">
        <v>7</v>
      </c>
      <c r="AC430" s="118">
        <v>7</v>
      </c>
      <c r="AD430" s="118"/>
      <c r="AE430" s="118"/>
      <c r="AF430" s="118"/>
      <c r="AG430" s="118"/>
      <c r="AH430" s="118"/>
      <c r="AI430" s="118"/>
      <c r="AJ430" s="118"/>
      <c r="AK430" s="118"/>
      <c r="AL430" s="118"/>
      <c r="AM430" s="118"/>
      <c r="AN430" s="118"/>
      <c r="AO430" s="118"/>
      <c r="AP430" s="118"/>
      <c r="AQ430" s="118"/>
      <c r="AR430" s="118"/>
      <c r="AS430" s="118"/>
      <c r="AT430" s="118"/>
      <c r="AU430" s="118"/>
      <c r="AV430" s="118"/>
      <c r="AW430" s="118"/>
      <c r="AX430" s="118"/>
      <c r="AY430" s="118"/>
      <c r="AZ430" s="128">
        <f>G430</f>
        <v>0</v>
      </c>
      <c r="BA430" s="118"/>
      <c r="BB430" s="118"/>
      <c r="BC430" s="118"/>
      <c r="BD430" s="118"/>
      <c r="BE430" s="118"/>
      <c r="BF430" s="118"/>
      <c r="BG430" s="118"/>
      <c r="BH430" s="118"/>
      <c r="BI430" s="118"/>
      <c r="CA430" s="118">
        <v>1</v>
      </c>
      <c r="CB430" s="118">
        <v>7</v>
      </c>
      <c r="CZ430" s="81">
        <v>2</v>
      </c>
    </row>
    <row r="431" spans="1:104" x14ac:dyDescent="0.2">
      <c r="A431" s="129"/>
      <c r="B431" s="130"/>
      <c r="C431" s="191" t="s">
        <v>578</v>
      </c>
      <c r="D431" s="192"/>
      <c r="E431" s="133">
        <v>8.58</v>
      </c>
      <c r="F431" s="134"/>
      <c r="G431" s="135"/>
      <c r="H431" s="136"/>
      <c r="I431" s="131"/>
      <c r="J431" s="137"/>
      <c r="K431" s="131"/>
      <c r="M431" s="132" t="s">
        <v>578</v>
      </c>
      <c r="O431" s="118"/>
      <c r="Z431" s="118"/>
      <c r="AA431" s="118"/>
      <c r="AB431" s="118"/>
      <c r="AC431" s="118"/>
      <c r="AD431" s="118"/>
      <c r="AE431" s="118"/>
      <c r="AF431" s="118"/>
      <c r="AG431" s="118"/>
      <c r="AH431" s="118"/>
      <c r="AI431" s="118"/>
      <c r="AJ431" s="118"/>
      <c r="AK431" s="118"/>
      <c r="AL431" s="118"/>
      <c r="AM431" s="118"/>
      <c r="AN431" s="118"/>
      <c r="AO431" s="118"/>
      <c r="AP431" s="118"/>
      <c r="AQ431" s="118"/>
      <c r="AR431" s="118"/>
      <c r="AS431" s="118"/>
      <c r="AT431" s="118"/>
      <c r="AU431" s="118"/>
      <c r="AV431" s="118"/>
      <c r="AW431" s="118"/>
      <c r="AX431" s="118"/>
      <c r="AY431" s="118"/>
      <c r="AZ431" s="118"/>
      <c r="BA431" s="118"/>
      <c r="BB431" s="118"/>
      <c r="BC431" s="118"/>
      <c r="BD431" s="138" t="str">
        <f>C430</f>
        <v xml:space="preserve">Odstranění izolace vláknité s konstr.včetně úpravy </v>
      </c>
      <c r="BE431" s="118"/>
      <c r="BF431" s="118"/>
      <c r="BG431" s="118"/>
      <c r="BH431" s="118"/>
      <c r="BI431" s="118"/>
    </row>
    <row r="432" spans="1:104" x14ac:dyDescent="0.2">
      <c r="A432" s="129"/>
      <c r="B432" s="130"/>
      <c r="C432" s="191" t="s">
        <v>579</v>
      </c>
      <c r="D432" s="192"/>
      <c r="E432" s="133">
        <v>6.6048999999999998</v>
      </c>
      <c r="F432" s="134"/>
      <c r="G432" s="135"/>
      <c r="H432" s="136"/>
      <c r="I432" s="131"/>
      <c r="J432" s="137"/>
      <c r="K432" s="131"/>
      <c r="M432" s="132" t="s">
        <v>579</v>
      </c>
      <c r="O432" s="118"/>
      <c r="Z432" s="118"/>
      <c r="AA432" s="118"/>
      <c r="AB432" s="118"/>
      <c r="AC432" s="118"/>
      <c r="AD432" s="118"/>
      <c r="AE432" s="118"/>
      <c r="AF432" s="118"/>
      <c r="AG432" s="118"/>
      <c r="AH432" s="118"/>
      <c r="AI432" s="118"/>
      <c r="AJ432" s="118"/>
      <c r="AK432" s="118"/>
      <c r="AL432" s="118"/>
      <c r="AM432" s="118"/>
      <c r="AN432" s="118"/>
      <c r="AO432" s="118"/>
      <c r="AP432" s="118"/>
      <c r="AQ432" s="118"/>
      <c r="AR432" s="118"/>
      <c r="AS432" s="118"/>
      <c r="AT432" s="118"/>
      <c r="AU432" s="118"/>
      <c r="AV432" s="118"/>
      <c r="AW432" s="118"/>
      <c r="AX432" s="118"/>
      <c r="AY432" s="118"/>
      <c r="AZ432" s="118"/>
      <c r="BA432" s="118"/>
      <c r="BB432" s="118"/>
      <c r="BC432" s="118"/>
      <c r="BD432" s="138" t="str">
        <f>C431</f>
        <v>1.PP m.č.1.03 obklad heraklitem: 3,00*2,86</v>
      </c>
      <c r="BE432" s="118"/>
      <c r="BF432" s="118"/>
      <c r="BG432" s="118"/>
      <c r="BH432" s="118"/>
      <c r="BI432" s="118"/>
    </row>
    <row r="433" spans="1:104" x14ac:dyDescent="0.2">
      <c r="A433" s="129"/>
      <c r="B433" s="130"/>
      <c r="C433" s="191" t="s">
        <v>580</v>
      </c>
      <c r="D433" s="192"/>
      <c r="E433" s="133">
        <v>3.4975999999999998</v>
      </c>
      <c r="F433" s="134"/>
      <c r="G433" s="135"/>
      <c r="H433" s="136"/>
      <c r="I433" s="131"/>
      <c r="J433" s="137"/>
      <c r="K433" s="131"/>
      <c r="M433" s="132" t="s">
        <v>580</v>
      </c>
      <c r="O433" s="118"/>
      <c r="Z433" s="118"/>
      <c r="AA433" s="118"/>
      <c r="AB433" s="118"/>
      <c r="AC433" s="118"/>
      <c r="AD433" s="118"/>
      <c r="AE433" s="118"/>
      <c r="AF433" s="118"/>
      <c r="AG433" s="118"/>
      <c r="AH433" s="118"/>
      <c r="AI433" s="118"/>
      <c r="AJ433" s="118"/>
      <c r="AK433" s="118"/>
      <c r="AL433" s="118"/>
      <c r="AM433" s="118"/>
      <c r="AN433" s="118"/>
      <c r="AO433" s="118"/>
      <c r="AP433" s="118"/>
      <c r="AQ433" s="118"/>
      <c r="AR433" s="118"/>
      <c r="AS433" s="118"/>
      <c r="AT433" s="118"/>
      <c r="AU433" s="118"/>
      <c r="AV433" s="118"/>
      <c r="AW433" s="118"/>
      <c r="AX433" s="118"/>
      <c r="AY433" s="118"/>
      <c r="AZ433" s="118"/>
      <c r="BA433" s="118"/>
      <c r="BB433" s="118"/>
      <c r="BC433" s="118"/>
      <c r="BD433" s="138" t="str">
        <f>C432</f>
        <v>2.NP m.č.6.02 předstěna - heraklit tl.100mm: 2,57*2,57</v>
      </c>
      <c r="BE433" s="118"/>
      <c r="BF433" s="118"/>
      <c r="BG433" s="118"/>
      <c r="BH433" s="118"/>
      <c r="BI433" s="118"/>
    </row>
    <row r="434" spans="1:104" x14ac:dyDescent="0.2">
      <c r="A434" s="129"/>
      <c r="B434" s="130"/>
      <c r="C434" s="191" t="s">
        <v>581</v>
      </c>
      <c r="D434" s="192"/>
      <c r="E434" s="133">
        <v>10.210800000000001</v>
      </c>
      <c r="F434" s="134"/>
      <c r="G434" s="135"/>
      <c r="H434" s="136"/>
      <c r="I434" s="131"/>
      <c r="J434" s="137"/>
      <c r="K434" s="131"/>
      <c r="M434" s="132" t="s">
        <v>581</v>
      </c>
      <c r="O434" s="118"/>
      <c r="Z434" s="118"/>
      <c r="AA434" s="118"/>
      <c r="AB434" s="118"/>
      <c r="AC434" s="118"/>
      <c r="AD434" s="118"/>
      <c r="AE434" s="118"/>
      <c r="AF434" s="118"/>
      <c r="AG434" s="118"/>
      <c r="AH434" s="118"/>
      <c r="AI434" s="118"/>
      <c r="AJ434" s="118"/>
      <c r="AK434" s="118"/>
      <c r="AL434" s="118"/>
      <c r="AM434" s="118"/>
      <c r="AN434" s="118"/>
      <c r="AO434" s="118"/>
      <c r="AP434" s="118"/>
      <c r="AQ434" s="118"/>
      <c r="AR434" s="118"/>
      <c r="AS434" s="118"/>
      <c r="AT434" s="118"/>
      <c r="AU434" s="118"/>
      <c r="AV434" s="118"/>
      <c r="AW434" s="118"/>
      <c r="AX434" s="118"/>
      <c r="AY434" s="118"/>
      <c r="AZ434" s="118"/>
      <c r="BA434" s="118"/>
      <c r="BB434" s="118"/>
      <c r="BC434" s="118"/>
      <c r="BD434" s="138" t="str">
        <f>C433</f>
        <v>dtto tl.50mm: 2,74*2,49-1,75*1,90</v>
      </c>
      <c r="BE434" s="118"/>
      <c r="BF434" s="118"/>
      <c r="BG434" s="118"/>
      <c r="BH434" s="118"/>
      <c r="BI434" s="118"/>
    </row>
    <row r="435" spans="1:104" ht="22.5" x14ac:dyDescent="0.2">
      <c r="A435" s="119">
        <v>159</v>
      </c>
      <c r="B435" s="120" t="s">
        <v>582</v>
      </c>
      <c r="C435" s="121" t="s">
        <v>583</v>
      </c>
      <c r="D435" s="122" t="s">
        <v>49</v>
      </c>
      <c r="E435" s="123">
        <v>54.3</v>
      </c>
      <c r="F435" s="124">
        <v>0</v>
      </c>
      <c r="G435" s="125">
        <f>E435*F435</f>
        <v>0</v>
      </c>
      <c r="H435" s="126">
        <v>0</v>
      </c>
      <c r="I435" s="127">
        <f>E435*H435</f>
        <v>0</v>
      </c>
      <c r="J435" s="126">
        <v>-1.8499999999999999E-2</v>
      </c>
      <c r="K435" s="127">
        <f>E435*J435</f>
        <v>-1.0045499999999998</v>
      </c>
      <c r="O435" s="118"/>
      <c r="Z435" s="118"/>
      <c r="AA435" s="118">
        <v>1</v>
      </c>
      <c r="AB435" s="118">
        <v>7</v>
      </c>
      <c r="AC435" s="118">
        <v>7</v>
      </c>
      <c r="AD435" s="118"/>
      <c r="AE435" s="118"/>
      <c r="AF435" s="118"/>
      <c r="AG435" s="118"/>
      <c r="AH435" s="118"/>
      <c r="AI435" s="118"/>
      <c r="AJ435" s="118"/>
      <c r="AK435" s="118"/>
      <c r="AL435" s="118"/>
      <c r="AM435" s="118"/>
      <c r="AN435" s="118"/>
      <c r="AO435" s="118"/>
      <c r="AP435" s="118"/>
      <c r="AQ435" s="118"/>
      <c r="AR435" s="118"/>
      <c r="AS435" s="118"/>
      <c r="AT435" s="118"/>
      <c r="AU435" s="118"/>
      <c r="AV435" s="118"/>
      <c r="AW435" s="118"/>
      <c r="AX435" s="118"/>
      <c r="AY435" s="118"/>
      <c r="AZ435" s="128">
        <f>G435</f>
        <v>0</v>
      </c>
      <c r="BA435" s="118"/>
      <c r="BB435" s="118"/>
      <c r="BC435" s="118"/>
      <c r="BD435" s="118"/>
      <c r="BE435" s="118"/>
      <c r="BF435" s="118"/>
      <c r="BG435" s="118"/>
      <c r="BH435" s="118"/>
      <c r="BI435" s="118"/>
      <c r="CA435" s="118">
        <v>1</v>
      </c>
      <c r="CB435" s="118">
        <v>7</v>
      </c>
      <c r="CZ435" s="81">
        <v>2</v>
      </c>
    </row>
    <row r="436" spans="1:104" x14ac:dyDescent="0.2">
      <c r="A436" s="129"/>
      <c r="B436" s="130"/>
      <c r="C436" s="193" t="s">
        <v>584</v>
      </c>
      <c r="D436" s="194"/>
      <c r="E436" s="194"/>
      <c r="F436" s="194"/>
      <c r="G436" s="195"/>
      <c r="I436" s="131"/>
      <c r="K436" s="131"/>
      <c r="L436" s="132" t="s">
        <v>584</v>
      </c>
      <c r="O436" s="118"/>
      <c r="Z436" s="118"/>
      <c r="AA436" s="118"/>
      <c r="AB436" s="118"/>
      <c r="AC436" s="118"/>
      <c r="AD436" s="118"/>
      <c r="AE436" s="118"/>
      <c r="AF436" s="118"/>
      <c r="AG436" s="118"/>
      <c r="AH436" s="118"/>
      <c r="AI436" s="118"/>
      <c r="AJ436" s="118"/>
      <c r="AK436" s="118"/>
      <c r="AL436" s="118"/>
      <c r="AM436" s="118"/>
      <c r="AN436" s="118"/>
      <c r="AO436" s="118"/>
      <c r="AP436" s="118"/>
      <c r="AQ436" s="118"/>
      <c r="AR436" s="118"/>
      <c r="AS436" s="118"/>
      <c r="AT436" s="118"/>
      <c r="AU436" s="118"/>
      <c r="AV436" s="118"/>
      <c r="AW436" s="118"/>
      <c r="AX436" s="118"/>
      <c r="AY436" s="118"/>
      <c r="AZ436" s="118"/>
      <c r="BA436" s="118"/>
      <c r="BB436" s="118"/>
      <c r="BC436" s="118"/>
      <c r="BD436" s="118"/>
      <c r="BE436" s="118"/>
      <c r="BF436" s="118"/>
      <c r="BG436" s="118"/>
      <c r="BH436" s="118"/>
      <c r="BI436" s="118"/>
    </row>
    <row r="437" spans="1:104" ht="22.5" x14ac:dyDescent="0.2">
      <c r="A437" s="129"/>
      <c r="B437" s="130"/>
      <c r="C437" s="191" t="s">
        <v>585</v>
      </c>
      <c r="D437" s="192"/>
      <c r="E437" s="133">
        <v>54.3</v>
      </c>
      <c r="F437" s="134"/>
      <c r="G437" s="135"/>
      <c r="H437" s="136"/>
      <c r="I437" s="131"/>
      <c r="J437" s="137"/>
      <c r="K437" s="131"/>
      <c r="M437" s="132" t="s">
        <v>585</v>
      </c>
      <c r="O437" s="118"/>
      <c r="Z437" s="118"/>
      <c r="AA437" s="118"/>
      <c r="AB437" s="118"/>
      <c r="AC437" s="118"/>
      <c r="AD437" s="118"/>
      <c r="AE437" s="118"/>
      <c r="AF437" s="118"/>
      <c r="AG437" s="118"/>
      <c r="AH437" s="118"/>
      <c r="AI437" s="118"/>
      <c r="AJ437" s="118"/>
      <c r="AK437" s="118"/>
      <c r="AL437" s="118"/>
      <c r="AM437" s="118"/>
      <c r="AN437" s="118"/>
      <c r="AO437" s="118"/>
      <c r="AP437" s="118"/>
      <c r="AQ437" s="118"/>
      <c r="AR437" s="118"/>
      <c r="AS437" s="118"/>
      <c r="AT437" s="118"/>
      <c r="AU437" s="118"/>
      <c r="AV437" s="118"/>
      <c r="AW437" s="118"/>
      <c r="AX437" s="118"/>
      <c r="AY437" s="118"/>
      <c r="AZ437" s="118"/>
      <c r="BA437" s="118"/>
      <c r="BB437" s="118"/>
      <c r="BC437" s="118"/>
      <c r="BD437" s="138" t="str">
        <f>C436</f>
        <v>Heraklit</v>
      </c>
      <c r="BE437" s="118"/>
      <c r="BF437" s="118"/>
      <c r="BG437" s="118"/>
      <c r="BH437" s="118"/>
      <c r="BI437" s="118"/>
    </row>
    <row r="438" spans="1:104" ht="22.5" x14ac:dyDescent="0.2">
      <c r="A438" s="119">
        <v>160</v>
      </c>
      <c r="B438" s="120" t="s">
        <v>586</v>
      </c>
      <c r="C438" s="121" t="s">
        <v>587</v>
      </c>
      <c r="D438" s="122" t="s">
        <v>54</v>
      </c>
      <c r="E438" s="123">
        <v>4.4800000000000004</v>
      </c>
      <c r="F438" s="124">
        <v>0</v>
      </c>
      <c r="G438" s="125">
        <f>E438*F438</f>
        <v>0</v>
      </c>
      <c r="H438" s="126">
        <v>0</v>
      </c>
      <c r="I438" s="127">
        <f>E438*H438</f>
        <v>0</v>
      </c>
      <c r="J438" s="126"/>
      <c r="K438" s="127">
        <f>E438*J438</f>
        <v>0</v>
      </c>
      <c r="O438" s="118"/>
      <c r="Z438" s="118"/>
      <c r="AA438" s="118">
        <v>12</v>
      </c>
      <c r="AB438" s="118">
        <v>0</v>
      </c>
      <c r="AC438" s="118">
        <v>296</v>
      </c>
      <c r="AD438" s="118"/>
      <c r="AE438" s="118"/>
      <c r="AF438" s="118"/>
      <c r="AG438" s="118"/>
      <c r="AH438" s="118"/>
      <c r="AI438" s="118"/>
      <c r="AJ438" s="118"/>
      <c r="AK438" s="118"/>
      <c r="AL438" s="118"/>
      <c r="AM438" s="118"/>
      <c r="AN438" s="118"/>
      <c r="AO438" s="118"/>
      <c r="AP438" s="118"/>
      <c r="AQ438" s="118"/>
      <c r="AR438" s="118"/>
      <c r="AS438" s="118"/>
      <c r="AT438" s="118"/>
      <c r="AU438" s="118"/>
      <c r="AV438" s="118"/>
      <c r="AW438" s="118"/>
      <c r="AX438" s="118"/>
      <c r="AY438" s="118"/>
      <c r="AZ438" s="128">
        <f>G438</f>
        <v>0</v>
      </c>
      <c r="BA438" s="118"/>
      <c r="BB438" s="118"/>
      <c r="BC438" s="118"/>
      <c r="BD438" s="118"/>
      <c r="BE438" s="118"/>
      <c r="BF438" s="118"/>
      <c r="BG438" s="118"/>
      <c r="BH438" s="118"/>
      <c r="BI438" s="118"/>
      <c r="CA438" s="118">
        <v>12</v>
      </c>
      <c r="CB438" s="118">
        <v>0</v>
      </c>
      <c r="CZ438" s="81">
        <v>2</v>
      </c>
    </row>
    <row r="439" spans="1:104" x14ac:dyDescent="0.2">
      <c r="A439" s="129"/>
      <c r="B439" s="130"/>
      <c r="C439" s="191" t="s">
        <v>588</v>
      </c>
      <c r="D439" s="192"/>
      <c r="E439" s="133">
        <v>4.4800000000000004</v>
      </c>
      <c r="F439" s="134"/>
      <c r="G439" s="135"/>
      <c r="H439" s="136"/>
      <c r="I439" s="131"/>
      <c r="J439" s="137"/>
      <c r="K439" s="131"/>
      <c r="M439" s="132" t="s">
        <v>588</v>
      </c>
      <c r="O439" s="118"/>
      <c r="Z439" s="118"/>
      <c r="AA439" s="118"/>
      <c r="AB439" s="118"/>
      <c r="AC439" s="118"/>
      <c r="AD439" s="118"/>
      <c r="AE439" s="118"/>
      <c r="AF439" s="118"/>
      <c r="AG439" s="118"/>
      <c r="AH439" s="118"/>
      <c r="AI439" s="118"/>
      <c r="AJ439" s="118"/>
      <c r="AK439" s="118"/>
      <c r="AL439" s="118"/>
      <c r="AM439" s="118"/>
      <c r="AN439" s="118"/>
      <c r="AO439" s="118"/>
      <c r="AP439" s="118"/>
      <c r="AQ439" s="118"/>
      <c r="AR439" s="118"/>
      <c r="AS439" s="118"/>
      <c r="AT439" s="118"/>
      <c r="AU439" s="118"/>
      <c r="AV439" s="118"/>
      <c r="AW439" s="118"/>
      <c r="AX439" s="118"/>
      <c r="AY439" s="118"/>
      <c r="AZ439" s="118"/>
      <c r="BA439" s="118"/>
      <c r="BB439" s="118"/>
      <c r="BC439" s="118"/>
      <c r="BD439" s="138" t="str">
        <f>C438</f>
        <v>Odstranění a likvidace izolace piliny a mleté obiloviny</v>
      </c>
      <c r="BE439" s="118"/>
      <c r="BF439" s="118"/>
      <c r="BG439" s="118"/>
      <c r="BH439" s="118"/>
      <c r="BI439" s="118"/>
    </row>
    <row r="440" spans="1:104" x14ac:dyDescent="0.2">
      <c r="A440" s="119">
        <v>161</v>
      </c>
      <c r="B440" s="120" t="s">
        <v>589</v>
      </c>
      <c r="C440" s="121" t="s">
        <v>590</v>
      </c>
      <c r="D440" s="122" t="s">
        <v>54</v>
      </c>
      <c r="E440" s="123">
        <v>2.0655000000000001</v>
      </c>
      <c r="F440" s="124">
        <v>0</v>
      </c>
      <c r="G440" s="125">
        <f>E440*F440</f>
        <v>0</v>
      </c>
      <c r="H440" s="126">
        <v>2.5000000000000001E-2</v>
      </c>
      <c r="I440" s="127">
        <f>E440*H440</f>
        <v>5.1637500000000003E-2</v>
      </c>
      <c r="J440" s="126"/>
      <c r="K440" s="127">
        <f>E440*J440</f>
        <v>0</v>
      </c>
      <c r="O440" s="118"/>
      <c r="Z440" s="118"/>
      <c r="AA440" s="118">
        <v>3</v>
      </c>
      <c r="AB440" s="118">
        <v>7</v>
      </c>
      <c r="AC440" s="118" t="s">
        <v>589</v>
      </c>
      <c r="AD440" s="118"/>
      <c r="AE440" s="118"/>
      <c r="AF440" s="118"/>
      <c r="AG440" s="118"/>
      <c r="AH440" s="118"/>
      <c r="AI440" s="118"/>
      <c r="AJ440" s="118"/>
      <c r="AK440" s="118"/>
      <c r="AL440" s="118"/>
      <c r="AM440" s="118"/>
      <c r="AN440" s="118"/>
      <c r="AO440" s="118"/>
      <c r="AP440" s="118"/>
      <c r="AQ440" s="118"/>
      <c r="AR440" s="118"/>
      <c r="AS440" s="118"/>
      <c r="AT440" s="118"/>
      <c r="AU440" s="118"/>
      <c r="AV440" s="118"/>
      <c r="AW440" s="118"/>
      <c r="AX440" s="118"/>
      <c r="AY440" s="118"/>
      <c r="AZ440" s="128">
        <f>G440</f>
        <v>0</v>
      </c>
      <c r="BA440" s="118"/>
      <c r="BB440" s="118"/>
      <c r="BC440" s="118"/>
      <c r="BD440" s="118"/>
      <c r="BE440" s="118"/>
      <c r="BF440" s="118"/>
      <c r="BG440" s="118"/>
      <c r="BH440" s="118"/>
      <c r="BI440" s="118"/>
      <c r="CA440" s="118">
        <v>3</v>
      </c>
      <c r="CB440" s="118">
        <v>7</v>
      </c>
      <c r="CZ440" s="81">
        <v>2</v>
      </c>
    </row>
    <row r="441" spans="1:104" x14ac:dyDescent="0.2">
      <c r="A441" s="129"/>
      <c r="B441" s="130"/>
      <c r="C441" s="191" t="s">
        <v>591</v>
      </c>
      <c r="D441" s="192"/>
      <c r="E441" s="133">
        <v>2.0655000000000001</v>
      </c>
      <c r="F441" s="134"/>
      <c r="G441" s="135"/>
      <c r="H441" s="136"/>
      <c r="I441" s="131"/>
      <c r="J441" s="137"/>
      <c r="K441" s="131"/>
      <c r="M441" s="132" t="s">
        <v>591</v>
      </c>
      <c r="O441" s="118"/>
      <c r="Z441" s="118"/>
      <c r="AA441" s="118"/>
      <c r="AB441" s="118"/>
      <c r="AC441" s="118"/>
      <c r="AD441" s="118"/>
      <c r="AE441" s="118"/>
      <c r="AF441" s="118"/>
      <c r="AG441" s="118"/>
      <c r="AH441" s="118"/>
      <c r="AI441" s="118"/>
      <c r="AJ441" s="118"/>
      <c r="AK441" s="118"/>
      <c r="AL441" s="118"/>
      <c r="AM441" s="118"/>
      <c r="AN441" s="118"/>
      <c r="AO441" s="118"/>
      <c r="AP441" s="118"/>
      <c r="AQ441" s="118"/>
      <c r="AR441" s="118"/>
      <c r="AS441" s="118"/>
      <c r="AT441" s="118"/>
      <c r="AU441" s="118"/>
      <c r="AV441" s="118"/>
      <c r="AW441" s="118"/>
      <c r="AX441" s="118"/>
      <c r="AY441" s="118"/>
      <c r="AZ441" s="118"/>
      <c r="BA441" s="118"/>
      <c r="BB441" s="118"/>
      <c r="BC441" s="118"/>
      <c r="BD441" s="138" t="str">
        <f>C440</f>
        <v>Deska izolační polystyrén EPS 150S</v>
      </c>
      <c r="BE441" s="118"/>
      <c r="BF441" s="118"/>
      <c r="BG441" s="118"/>
      <c r="BH441" s="118"/>
      <c r="BI441" s="118"/>
    </row>
    <row r="442" spans="1:104" x14ac:dyDescent="0.2">
      <c r="A442" s="119">
        <v>162</v>
      </c>
      <c r="B442" s="120" t="s">
        <v>592</v>
      </c>
      <c r="C442" s="121" t="s">
        <v>593</v>
      </c>
      <c r="D442" s="122" t="s">
        <v>54</v>
      </c>
      <c r="E442" s="123">
        <v>3.3048000000000002</v>
      </c>
      <c r="F442" s="124">
        <v>0</v>
      </c>
      <c r="G442" s="125">
        <f>E442*F442</f>
        <v>0</v>
      </c>
      <c r="H442" s="126">
        <v>0.02</v>
      </c>
      <c r="I442" s="127">
        <f>E442*H442</f>
        <v>6.6096000000000002E-2</v>
      </c>
      <c r="J442" s="126"/>
      <c r="K442" s="127">
        <f>E442*J442</f>
        <v>0</v>
      </c>
      <c r="O442" s="118"/>
      <c r="Z442" s="118"/>
      <c r="AA442" s="118">
        <v>3</v>
      </c>
      <c r="AB442" s="118">
        <v>7</v>
      </c>
      <c r="AC442" s="118" t="s">
        <v>592</v>
      </c>
      <c r="AD442" s="118"/>
      <c r="AE442" s="118"/>
      <c r="AF442" s="118"/>
      <c r="AG442" s="118"/>
      <c r="AH442" s="118"/>
      <c r="AI442" s="118"/>
      <c r="AJ442" s="118"/>
      <c r="AK442" s="118"/>
      <c r="AL442" s="118"/>
      <c r="AM442" s="118"/>
      <c r="AN442" s="118"/>
      <c r="AO442" s="118"/>
      <c r="AP442" s="118"/>
      <c r="AQ442" s="118"/>
      <c r="AR442" s="118"/>
      <c r="AS442" s="118"/>
      <c r="AT442" s="118"/>
      <c r="AU442" s="118"/>
      <c r="AV442" s="118"/>
      <c r="AW442" s="118"/>
      <c r="AX442" s="118"/>
      <c r="AY442" s="118"/>
      <c r="AZ442" s="128">
        <f>G442</f>
        <v>0</v>
      </c>
      <c r="BA442" s="118"/>
      <c r="BB442" s="118"/>
      <c r="BC442" s="118"/>
      <c r="BD442" s="118"/>
      <c r="BE442" s="118"/>
      <c r="BF442" s="118"/>
      <c r="BG442" s="118"/>
      <c r="BH442" s="118"/>
      <c r="BI442" s="118"/>
      <c r="CA442" s="118">
        <v>3</v>
      </c>
      <c r="CB442" s="118">
        <v>7</v>
      </c>
      <c r="CZ442" s="81">
        <v>2</v>
      </c>
    </row>
    <row r="443" spans="1:104" x14ac:dyDescent="0.2">
      <c r="A443" s="129"/>
      <c r="B443" s="130"/>
      <c r="C443" s="191" t="s">
        <v>594</v>
      </c>
      <c r="D443" s="192"/>
      <c r="E443" s="133">
        <v>3.3048000000000002</v>
      </c>
      <c r="F443" s="134"/>
      <c r="G443" s="135"/>
      <c r="H443" s="136"/>
      <c r="I443" s="131"/>
      <c r="J443" s="137"/>
      <c r="K443" s="131"/>
      <c r="M443" s="132" t="s">
        <v>594</v>
      </c>
      <c r="O443" s="118"/>
      <c r="Z443" s="118"/>
      <c r="AA443" s="118"/>
      <c r="AB443" s="118"/>
      <c r="AC443" s="118"/>
      <c r="AD443" s="118"/>
      <c r="AE443" s="118"/>
      <c r="AF443" s="118"/>
      <c r="AG443" s="118"/>
      <c r="AH443" s="118"/>
      <c r="AI443" s="118"/>
      <c r="AJ443" s="118"/>
      <c r="AK443" s="118"/>
      <c r="AL443" s="118"/>
      <c r="AM443" s="118"/>
      <c r="AN443" s="118"/>
      <c r="AO443" s="118"/>
      <c r="AP443" s="118"/>
      <c r="AQ443" s="118"/>
      <c r="AR443" s="118"/>
      <c r="AS443" s="118"/>
      <c r="AT443" s="118"/>
      <c r="AU443" s="118"/>
      <c r="AV443" s="118"/>
      <c r="AW443" s="118"/>
      <c r="AX443" s="118"/>
      <c r="AY443" s="118"/>
      <c r="AZ443" s="118"/>
      <c r="BA443" s="118"/>
      <c r="BB443" s="118"/>
      <c r="BC443" s="118"/>
      <c r="BD443" s="138" t="str">
        <f>C442</f>
        <v>Deska spádová EPS 100S</v>
      </c>
      <c r="BE443" s="118"/>
      <c r="BF443" s="118"/>
      <c r="BG443" s="118"/>
      <c r="BH443" s="118"/>
      <c r="BI443" s="118"/>
    </row>
    <row r="444" spans="1:104" x14ac:dyDescent="0.2">
      <c r="A444" s="119">
        <v>163</v>
      </c>
      <c r="B444" s="120" t="s">
        <v>595</v>
      </c>
      <c r="C444" s="121" t="s">
        <v>596</v>
      </c>
      <c r="D444" s="122" t="s">
        <v>72</v>
      </c>
      <c r="E444" s="123">
        <v>0.11813849999999999</v>
      </c>
      <c r="F444" s="124">
        <v>0</v>
      </c>
      <c r="G444" s="125">
        <f t="shared" ref="G444:G450" si="17">E444*F444</f>
        <v>0</v>
      </c>
      <c r="H444" s="126">
        <v>0</v>
      </c>
      <c r="I444" s="127">
        <f t="shared" ref="I444:I450" si="18">E444*H444</f>
        <v>0</v>
      </c>
      <c r="J444" s="126"/>
      <c r="K444" s="127">
        <f t="shared" ref="K444:K450" si="19">E444*J444</f>
        <v>0</v>
      </c>
      <c r="O444" s="118"/>
      <c r="Z444" s="118"/>
      <c r="AA444" s="118">
        <v>7</v>
      </c>
      <c r="AB444" s="118">
        <v>1001</v>
      </c>
      <c r="AC444" s="118">
        <v>5</v>
      </c>
      <c r="AD444" s="118"/>
      <c r="AE444" s="118"/>
      <c r="AF444" s="118"/>
      <c r="AG444" s="118"/>
      <c r="AH444" s="118"/>
      <c r="AI444" s="118"/>
      <c r="AJ444" s="118"/>
      <c r="AK444" s="118"/>
      <c r="AL444" s="118"/>
      <c r="AM444" s="118"/>
      <c r="AN444" s="118"/>
      <c r="AO444" s="118"/>
      <c r="AP444" s="118"/>
      <c r="AQ444" s="118"/>
      <c r="AR444" s="118"/>
      <c r="AS444" s="118"/>
      <c r="AT444" s="118"/>
      <c r="AU444" s="118"/>
      <c r="AV444" s="118"/>
      <c r="AW444" s="118"/>
      <c r="AX444" s="118"/>
      <c r="AY444" s="118"/>
      <c r="AZ444" s="128">
        <f t="shared" ref="AZ444:AZ450" si="20">G444</f>
        <v>0</v>
      </c>
      <c r="BA444" s="118"/>
      <c r="BB444" s="118"/>
      <c r="BC444" s="118"/>
      <c r="BD444" s="118"/>
      <c r="BE444" s="118"/>
      <c r="BF444" s="118"/>
      <c r="BG444" s="118"/>
      <c r="BH444" s="118"/>
      <c r="BI444" s="118"/>
      <c r="CA444" s="118">
        <v>7</v>
      </c>
      <c r="CB444" s="118">
        <v>1001</v>
      </c>
      <c r="CZ444" s="81">
        <v>2</v>
      </c>
    </row>
    <row r="445" spans="1:104" x14ac:dyDescent="0.2">
      <c r="A445" s="119">
        <v>164</v>
      </c>
      <c r="B445" s="120" t="s">
        <v>432</v>
      </c>
      <c r="C445" s="121" t="s">
        <v>433</v>
      </c>
      <c r="D445" s="122" t="s">
        <v>72</v>
      </c>
      <c r="E445" s="123">
        <v>59.44554273</v>
      </c>
      <c r="F445" s="124">
        <v>0</v>
      </c>
      <c r="G445" s="125">
        <f t="shared" si="17"/>
        <v>0</v>
      </c>
      <c r="H445" s="126">
        <v>0</v>
      </c>
      <c r="I445" s="127">
        <f t="shared" si="18"/>
        <v>0</v>
      </c>
      <c r="J445" s="126"/>
      <c r="K445" s="127">
        <f t="shared" si="19"/>
        <v>0</v>
      </c>
      <c r="O445" s="118"/>
      <c r="Z445" s="118"/>
      <c r="AA445" s="118">
        <v>8</v>
      </c>
      <c r="AB445" s="118">
        <v>0</v>
      </c>
      <c r="AC445" s="118">
        <v>3</v>
      </c>
      <c r="AD445" s="118"/>
      <c r="AE445" s="118"/>
      <c r="AF445" s="118"/>
      <c r="AG445" s="118"/>
      <c r="AH445" s="118"/>
      <c r="AI445" s="118"/>
      <c r="AJ445" s="118"/>
      <c r="AK445" s="118"/>
      <c r="AL445" s="118"/>
      <c r="AM445" s="118"/>
      <c r="AN445" s="118"/>
      <c r="AO445" s="118"/>
      <c r="AP445" s="118"/>
      <c r="AQ445" s="118"/>
      <c r="AR445" s="118"/>
      <c r="AS445" s="118"/>
      <c r="AT445" s="118"/>
      <c r="AU445" s="118"/>
      <c r="AV445" s="118"/>
      <c r="AW445" s="118"/>
      <c r="AX445" s="118"/>
      <c r="AY445" s="118"/>
      <c r="AZ445" s="128">
        <f t="shared" si="20"/>
        <v>0</v>
      </c>
      <c r="BA445" s="118"/>
      <c r="BB445" s="118"/>
      <c r="BC445" s="118"/>
      <c r="BD445" s="118"/>
      <c r="BE445" s="118"/>
      <c r="BF445" s="118"/>
      <c r="BG445" s="118"/>
      <c r="BH445" s="118"/>
      <c r="BI445" s="118"/>
      <c r="CA445" s="118">
        <v>8</v>
      </c>
      <c r="CB445" s="118">
        <v>0</v>
      </c>
      <c r="CZ445" s="81">
        <v>2</v>
      </c>
    </row>
    <row r="446" spans="1:104" x14ac:dyDescent="0.2">
      <c r="A446" s="119">
        <v>165</v>
      </c>
      <c r="B446" s="120" t="s">
        <v>434</v>
      </c>
      <c r="C446" s="121" t="s">
        <v>435</v>
      </c>
      <c r="D446" s="122" t="s">
        <v>72</v>
      </c>
      <c r="E446" s="123">
        <v>59.44554273</v>
      </c>
      <c r="F446" s="124">
        <v>0</v>
      </c>
      <c r="G446" s="125">
        <f t="shared" si="17"/>
        <v>0</v>
      </c>
      <c r="H446" s="126">
        <v>0</v>
      </c>
      <c r="I446" s="127">
        <f t="shared" si="18"/>
        <v>0</v>
      </c>
      <c r="J446" s="126"/>
      <c r="K446" s="127">
        <f t="shared" si="19"/>
        <v>0</v>
      </c>
      <c r="O446" s="118"/>
      <c r="Z446" s="118"/>
      <c r="AA446" s="118">
        <v>8</v>
      </c>
      <c r="AB446" s="118">
        <v>0</v>
      </c>
      <c r="AC446" s="118">
        <v>3</v>
      </c>
      <c r="AD446" s="118"/>
      <c r="AE446" s="118"/>
      <c r="AF446" s="118"/>
      <c r="AG446" s="118"/>
      <c r="AH446" s="118"/>
      <c r="AI446" s="118"/>
      <c r="AJ446" s="118"/>
      <c r="AK446" s="118"/>
      <c r="AL446" s="118"/>
      <c r="AM446" s="118"/>
      <c r="AN446" s="118"/>
      <c r="AO446" s="118"/>
      <c r="AP446" s="118"/>
      <c r="AQ446" s="118"/>
      <c r="AR446" s="118"/>
      <c r="AS446" s="118"/>
      <c r="AT446" s="118"/>
      <c r="AU446" s="118"/>
      <c r="AV446" s="118"/>
      <c r="AW446" s="118"/>
      <c r="AX446" s="118"/>
      <c r="AY446" s="118"/>
      <c r="AZ446" s="128">
        <f t="shared" si="20"/>
        <v>0</v>
      </c>
      <c r="BA446" s="118"/>
      <c r="BB446" s="118"/>
      <c r="BC446" s="118"/>
      <c r="BD446" s="118"/>
      <c r="BE446" s="118"/>
      <c r="BF446" s="118"/>
      <c r="BG446" s="118"/>
      <c r="BH446" s="118"/>
      <c r="BI446" s="118"/>
      <c r="CA446" s="118">
        <v>8</v>
      </c>
      <c r="CB446" s="118">
        <v>0</v>
      </c>
      <c r="CZ446" s="81">
        <v>2</v>
      </c>
    </row>
    <row r="447" spans="1:104" x14ac:dyDescent="0.2">
      <c r="A447" s="119">
        <v>166</v>
      </c>
      <c r="B447" s="120" t="s">
        <v>436</v>
      </c>
      <c r="C447" s="121" t="s">
        <v>437</v>
      </c>
      <c r="D447" s="122" t="s">
        <v>72</v>
      </c>
      <c r="E447" s="123">
        <v>535.00988457000005</v>
      </c>
      <c r="F447" s="124">
        <v>0</v>
      </c>
      <c r="G447" s="125">
        <f t="shared" si="17"/>
        <v>0</v>
      </c>
      <c r="H447" s="126">
        <v>0</v>
      </c>
      <c r="I447" s="127">
        <f t="shared" si="18"/>
        <v>0</v>
      </c>
      <c r="J447" s="126"/>
      <c r="K447" s="127">
        <f t="shared" si="19"/>
        <v>0</v>
      </c>
      <c r="O447" s="118"/>
      <c r="Z447" s="118"/>
      <c r="AA447" s="118">
        <v>8</v>
      </c>
      <c r="AB447" s="118">
        <v>0</v>
      </c>
      <c r="AC447" s="118">
        <v>3</v>
      </c>
      <c r="AD447" s="118"/>
      <c r="AE447" s="118"/>
      <c r="AF447" s="118"/>
      <c r="AG447" s="118"/>
      <c r="AH447" s="118"/>
      <c r="AI447" s="118"/>
      <c r="AJ447" s="118"/>
      <c r="AK447" s="118"/>
      <c r="AL447" s="118"/>
      <c r="AM447" s="118"/>
      <c r="AN447" s="118"/>
      <c r="AO447" s="118"/>
      <c r="AP447" s="118"/>
      <c r="AQ447" s="118"/>
      <c r="AR447" s="118"/>
      <c r="AS447" s="118"/>
      <c r="AT447" s="118"/>
      <c r="AU447" s="118"/>
      <c r="AV447" s="118"/>
      <c r="AW447" s="118"/>
      <c r="AX447" s="118"/>
      <c r="AY447" s="118"/>
      <c r="AZ447" s="128">
        <f t="shared" si="20"/>
        <v>0</v>
      </c>
      <c r="BA447" s="118"/>
      <c r="BB447" s="118"/>
      <c r="BC447" s="118"/>
      <c r="BD447" s="118"/>
      <c r="BE447" s="118"/>
      <c r="BF447" s="118"/>
      <c r="BG447" s="118"/>
      <c r="BH447" s="118"/>
      <c r="BI447" s="118"/>
      <c r="CA447" s="118">
        <v>8</v>
      </c>
      <c r="CB447" s="118">
        <v>0</v>
      </c>
      <c r="CZ447" s="81">
        <v>2</v>
      </c>
    </row>
    <row r="448" spans="1:104" x14ac:dyDescent="0.2">
      <c r="A448" s="119">
        <v>167</v>
      </c>
      <c r="B448" s="120" t="s">
        <v>438</v>
      </c>
      <c r="C448" s="121" t="s">
        <v>439</v>
      </c>
      <c r="D448" s="122" t="s">
        <v>72</v>
      </c>
      <c r="E448" s="123">
        <v>59.44554273</v>
      </c>
      <c r="F448" s="124">
        <v>0</v>
      </c>
      <c r="G448" s="125">
        <f t="shared" si="17"/>
        <v>0</v>
      </c>
      <c r="H448" s="126">
        <v>0</v>
      </c>
      <c r="I448" s="127">
        <f t="shared" si="18"/>
        <v>0</v>
      </c>
      <c r="J448" s="126"/>
      <c r="K448" s="127">
        <f t="shared" si="19"/>
        <v>0</v>
      </c>
      <c r="O448" s="118"/>
      <c r="Z448" s="118"/>
      <c r="AA448" s="118">
        <v>8</v>
      </c>
      <c r="AB448" s="118">
        <v>0</v>
      </c>
      <c r="AC448" s="118">
        <v>3</v>
      </c>
      <c r="AD448" s="118"/>
      <c r="AE448" s="118"/>
      <c r="AF448" s="118"/>
      <c r="AG448" s="118"/>
      <c r="AH448" s="118"/>
      <c r="AI448" s="118"/>
      <c r="AJ448" s="118"/>
      <c r="AK448" s="118"/>
      <c r="AL448" s="118"/>
      <c r="AM448" s="118"/>
      <c r="AN448" s="118"/>
      <c r="AO448" s="118"/>
      <c r="AP448" s="118"/>
      <c r="AQ448" s="118"/>
      <c r="AR448" s="118"/>
      <c r="AS448" s="118"/>
      <c r="AT448" s="118"/>
      <c r="AU448" s="118"/>
      <c r="AV448" s="118"/>
      <c r="AW448" s="118"/>
      <c r="AX448" s="118"/>
      <c r="AY448" s="118"/>
      <c r="AZ448" s="128">
        <f t="shared" si="20"/>
        <v>0</v>
      </c>
      <c r="BA448" s="118"/>
      <c r="BB448" s="118"/>
      <c r="BC448" s="118"/>
      <c r="BD448" s="118"/>
      <c r="BE448" s="118"/>
      <c r="BF448" s="118"/>
      <c r="BG448" s="118"/>
      <c r="BH448" s="118"/>
      <c r="BI448" s="118"/>
      <c r="CA448" s="118">
        <v>8</v>
      </c>
      <c r="CB448" s="118">
        <v>0</v>
      </c>
      <c r="CZ448" s="81">
        <v>2</v>
      </c>
    </row>
    <row r="449" spans="1:104" x14ac:dyDescent="0.2">
      <c r="A449" s="119">
        <v>168</v>
      </c>
      <c r="B449" s="120" t="s">
        <v>440</v>
      </c>
      <c r="C449" s="121" t="s">
        <v>441</v>
      </c>
      <c r="D449" s="122" t="s">
        <v>72</v>
      </c>
      <c r="E449" s="123">
        <v>178.33662819</v>
      </c>
      <c r="F449" s="124">
        <v>0</v>
      </c>
      <c r="G449" s="125">
        <f t="shared" si="17"/>
        <v>0</v>
      </c>
      <c r="H449" s="126">
        <v>0</v>
      </c>
      <c r="I449" s="127">
        <f t="shared" si="18"/>
        <v>0</v>
      </c>
      <c r="J449" s="126"/>
      <c r="K449" s="127">
        <f t="shared" si="19"/>
        <v>0</v>
      </c>
      <c r="O449" s="118"/>
      <c r="Z449" s="118"/>
      <c r="AA449" s="118">
        <v>8</v>
      </c>
      <c r="AB449" s="118">
        <v>0</v>
      </c>
      <c r="AC449" s="118">
        <v>3</v>
      </c>
      <c r="AD449" s="118"/>
      <c r="AE449" s="118"/>
      <c r="AF449" s="118"/>
      <c r="AG449" s="118"/>
      <c r="AH449" s="118"/>
      <c r="AI449" s="118"/>
      <c r="AJ449" s="118"/>
      <c r="AK449" s="118"/>
      <c r="AL449" s="118"/>
      <c r="AM449" s="118"/>
      <c r="AN449" s="118"/>
      <c r="AO449" s="118"/>
      <c r="AP449" s="118"/>
      <c r="AQ449" s="118"/>
      <c r="AR449" s="118"/>
      <c r="AS449" s="118"/>
      <c r="AT449" s="118"/>
      <c r="AU449" s="118"/>
      <c r="AV449" s="118"/>
      <c r="AW449" s="118"/>
      <c r="AX449" s="118"/>
      <c r="AY449" s="118"/>
      <c r="AZ449" s="128">
        <f t="shared" si="20"/>
        <v>0</v>
      </c>
      <c r="BA449" s="118"/>
      <c r="BB449" s="118"/>
      <c r="BC449" s="118"/>
      <c r="BD449" s="118"/>
      <c r="BE449" s="118"/>
      <c r="BF449" s="118"/>
      <c r="BG449" s="118"/>
      <c r="BH449" s="118"/>
      <c r="BI449" s="118"/>
      <c r="CA449" s="118">
        <v>8</v>
      </c>
      <c r="CB449" s="118">
        <v>0</v>
      </c>
      <c r="CZ449" s="81">
        <v>2</v>
      </c>
    </row>
    <row r="450" spans="1:104" x14ac:dyDescent="0.2">
      <c r="A450" s="119">
        <v>169</v>
      </c>
      <c r="B450" s="120" t="s">
        <v>442</v>
      </c>
      <c r="C450" s="121" t="s">
        <v>443</v>
      </c>
      <c r="D450" s="122" t="s">
        <v>72</v>
      </c>
      <c r="E450" s="123">
        <v>59.44554273</v>
      </c>
      <c r="F450" s="124">
        <v>0</v>
      </c>
      <c r="G450" s="125">
        <f t="shared" si="17"/>
        <v>0</v>
      </c>
      <c r="H450" s="126">
        <v>0</v>
      </c>
      <c r="I450" s="127">
        <f t="shared" si="18"/>
        <v>0</v>
      </c>
      <c r="J450" s="126"/>
      <c r="K450" s="127">
        <f t="shared" si="19"/>
        <v>0</v>
      </c>
      <c r="O450" s="118"/>
      <c r="Z450" s="118"/>
      <c r="AA450" s="118">
        <v>8</v>
      </c>
      <c r="AB450" s="118">
        <v>0</v>
      </c>
      <c r="AC450" s="118">
        <v>3</v>
      </c>
      <c r="AD450" s="118"/>
      <c r="AE450" s="118"/>
      <c r="AF450" s="118"/>
      <c r="AG450" s="118"/>
      <c r="AH450" s="118"/>
      <c r="AI450" s="118"/>
      <c r="AJ450" s="118"/>
      <c r="AK450" s="118"/>
      <c r="AL450" s="118"/>
      <c r="AM450" s="118"/>
      <c r="AN450" s="118"/>
      <c r="AO450" s="118"/>
      <c r="AP450" s="118"/>
      <c r="AQ450" s="118"/>
      <c r="AR450" s="118"/>
      <c r="AS450" s="118"/>
      <c r="AT450" s="118"/>
      <c r="AU450" s="118"/>
      <c r="AV450" s="118"/>
      <c r="AW450" s="118"/>
      <c r="AX450" s="118"/>
      <c r="AY450" s="118"/>
      <c r="AZ450" s="128">
        <f t="shared" si="20"/>
        <v>0</v>
      </c>
      <c r="BA450" s="118"/>
      <c r="BB450" s="118"/>
      <c r="BC450" s="118"/>
      <c r="BD450" s="118"/>
      <c r="BE450" s="118"/>
      <c r="BF450" s="118"/>
      <c r="BG450" s="118"/>
      <c r="BH450" s="118"/>
      <c r="BI450" s="118"/>
      <c r="CA450" s="118">
        <v>8</v>
      </c>
      <c r="CB450" s="118">
        <v>0</v>
      </c>
      <c r="CZ450" s="81">
        <v>2</v>
      </c>
    </row>
    <row r="451" spans="1:104" x14ac:dyDescent="0.2">
      <c r="A451" s="139" t="s">
        <v>50</v>
      </c>
      <c r="B451" s="140" t="s">
        <v>563</v>
      </c>
      <c r="C451" s="141" t="s">
        <v>564</v>
      </c>
      <c r="D451" s="142"/>
      <c r="E451" s="143"/>
      <c r="F451" s="143"/>
      <c r="G451" s="144">
        <f>SUM(G420:G450)</f>
        <v>0</v>
      </c>
      <c r="H451" s="145"/>
      <c r="I451" s="144">
        <f>SUM(I420:I450)</f>
        <v>0.11813850000000001</v>
      </c>
      <c r="J451" s="146"/>
      <c r="K451" s="144">
        <f>SUM(K420:K450)</f>
        <v>-59.445542730000007</v>
      </c>
      <c r="O451" s="118"/>
      <c r="X451" s="147">
        <f>K451</f>
        <v>-59.445542730000007</v>
      </c>
      <c r="Y451" s="147">
        <f>I451</f>
        <v>0.11813850000000001</v>
      </c>
      <c r="Z451" s="128">
        <f>G451</f>
        <v>0</v>
      </c>
      <c r="AA451" s="118"/>
      <c r="AB451" s="118"/>
      <c r="AC451" s="118"/>
      <c r="AD451" s="118"/>
      <c r="AE451" s="118"/>
      <c r="AF451" s="118"/>
      <c r="AG451" s="118"/>
      <c r="AH451" s="118"/>
      <c r="AI451" s="118"/>
      <c r="AJ451" s="118"/>
      <c r="AK451" s="118"/>
      <c r="AL451" s="118"/>
      <c r="AM451" s="118"/>
      <c r="AN451" s="118"/>
      <c r="AO451" s="118"/>
      <c r="AP451" s="118"/>
      <c r="AQ451" s="118"/>
      <c r="AR451" s="118"/>
      <c r="AS451" s="118"/>
      <c r="AT451" s="118"/>
      <c r="AU451" s="118"/>
      <c r="AV451" s="118"/>
      <c r="AW451" s="118"/>
      <c r="AX451" s="118"/>
      <c r="AY451" s="118"/>
      <c r="AZ451" s="118"/>
      <c r="BA451" s="148"/>
      <c r="BB451" s="148"/>
      <c r="BC451" s="148"/>
      <c r="BD451" s="148"/>
      <c r="BE451" s="148"/>
      <c r="BF451" s="148"/>
      <c r="BG451" s="118"/>
      <c r="BH451" s="118"/>
      <c r="BI451" s="118"/>
    </row>
    <row r="452" spans="1:104" ht="14.25" customHeight="1" x14ac:dyDescent="0.2">
      <c r="A452" s="108" t="s">
        <v>46</v>
      </c>
      <c r="B452" s="109" t="s">
        <v>597</v>
      </c>
      <c r="C452" s="110" t="s">
        <v>598</v>
      </c>
      <c r="D452" s="111"/>
      <c r="E452" s="112"/>
      <c r="F452" s="112"/>
      <c r="G452" s="113"/>
      <c r="H452" s="114"/>
      <c r="I452" s="115"/>
      <c r="J452" s="116"/>
      <c r="K452" s="117"/>
      <c r="O452" s="118"/>
    </row>
    <row r="453" spans="1:104" x14ac:dyDescent="0.2">
      <c r="A453" s="119">
        <v>170</v>
      </c>
      <c r="B453" s="120" t="s">
        <v>599</v>
      </c>
      <c r="C453" s="121" t="s">
        <v>600</v>
      </c>
      <c r="D453" s="122" t="s">
        <v>105</v>
      </c>
      <c r="E453" s="123">
        <v>20</v>
      </c>
      <c r="F453" s="124">
        <v>0</v>
      </c>
      <c r="G453" s="125">
        <f>E453*F453</f>
        <v>0</v>
      </c>
      <c r="H453" s="126">
        <v>0</v>
      </c>
      <c r="I453" s="127">
        <f>E453*H453</f>
        <v>0</v>
      </c>
      <c r="J453" s="126">
        <v>-2.6700000000000002E-2</v>
      </c>
      <c r="K453" s="127">
        <f>E453*J453</f>
        <v>-0.53400000000000003</v>
      </c>
      <c r="O453" s="118"/>
      <c r="Z453" s="118"/>
      <c r="AA453" s="118">
        <v>1</v>
      </c>
      <c r="AB453" s="118">
        <v>7</v>
      </c>
      <c r="AC453" s="118">
        <v>7</v>
      </c>
      <c r="AD453" s="118"/>
      <c r="AE453" s="118"/>
      <c r="AF453" s="118"/>
      <c r="AG453" s="118"/>
      <c r="AH453" s="118"/>
      <c r="AI453" s="118"/>
      <c r="AJ453" s="118"/>
      <c r="AK453" s="118"/>
      <c r="AL453" s="118"/>
      <c r="AM453" s="118"/>
      <c r="AN453" s="118"/>
      <c r="AO453" s="118"/>
      <c r="AP453" s="118"/>
      <c r="AQ453" s="118"/>
      <c r="AR453" s="118"/>
      <c r="AS453" s="118"/>
      <c r="AT453" s="118"/>
      <c r="AU453" s="118"/>
      <c r="AV453" s="118"/>
      <c r="AW453" s="118"/>
      <c r="AX453" s="118"/>
      <c r="AY453" s="118"/>
      <c r="AZ453" s="128">
        <f>G453</f>
        <v>0</v>
      </c>
      <c r="BA453" s="118"/>
      <c r="BB453" s="118"/>
      <c r="BC453" s="118"/>
      <c r="BD453" s="118"/>
      <c r="BE453" s="118"/>
      <c r="BF453" s="118"/>
      <c r="BG453" s="118"/>
      <c r="BH453" s="118"/>
      <c r="BI453" s="118"/>
      <c r="CA453" s="118">
        <v>1</v>
      </c>
      <c r="CB453" s="118">
        <v>7</v>
      </c>
      <c r="CZ453" s="81">
        <v>2</v>
      </c>
    </row>
    <row r="454" spans="1:104" x14ac:dyDescent="0.2">
      <c r="A454" s="129"/>
      <c r="B454" s="130"/>
      <c r="C454" s="193" t="s">
        <v>601</v>
      </c>
      <c r="D454" s="194"/>
      <c r="E454" s="194"/>
      <c r="F454" s="194"/>
      <c r="G454" s="195"/>
      <c r="I454" s="131"/>
      <c r="K454" s="131"/>
      <c r="L454" s="132" t="s">
        <v>601</v>
      </c>
      <c r="O454" s="118"/>
      <c r="Z454" s="118"/>
      <c r="AA454" s="118"/>
      <c r="AB454" s="118"/>
      <c r="AC454" s="118"/>
      <c r="AD454" s="118"/>
      <c r="AE454" s="118"/>
      <c r="AF454" s="118"/>
      <c r="AG454" s="118"/>
      <c r="AH454" s="118"/>
      <c r="AI454" s="118"/>
      <c r="AJ454" s="118"/>
      <c r="AK454" s="118"/>
      <c r="AL454" s="118"/>
      <c r="AM454" s="118"/>
      <c r="AN454" s="118"/>
      <c r="AO454" s="118"/>
      <c r="AP454" s="118"/>
      <c r="AQ454" s="118"/>
      <c r="AR454" s="118"/>
      <c r="AS454" s="118"/>
      <c r="AT454" s="118"/>
      <c r="AU454" s="118"/>
      <c r="AV454" s="118"/>
      <c r="AW454" s="118"/>
      <c r="AX454" s="118"/>
      <c r="AY454" s="118"/>
      <c r="AZ454" s="118"/>
      <c r="BA454" s="118"/>
      <c r="BB454" s="118"/>
      <c r="BC454" s="118"/>
      <c r="BD454" s="118"/>
      <c r="BE454" s="118"/>
      <c r="BF454" s="118"/>
      <c r="BG454" s="118"/>
      <c r="BH454" s="118"/>
      <c r="BI454" s="118"/>
    </row>
    <row r="455" spans="1:104" x14ac:dyDescent="0.2">
      <c r="A455" s="129"/>
      <c r="B455" s="130"/>
      <c r="C455" s="191" t="s">
        <v>602</v>
      </c>
      <c r="D455" s="192"/>
      <c r="E455" s="133">
        <v>20</v>
      </c>
      <c r="F455" s="134"/>
      <c r="G455" s="135"/>
      <c r="H455" s="136"/>
      <c r="I455" s="131"/>
      <c r="J455" s="137"/>
      <c r="K455" s="131"/>
      <c r="M455" s="132" t="s">
        <v>602</v>
      </c>
      <c r="O455" s="118"/>
      <c r="Z455" s="118"/>
      <c r="AA455" s="118"/>
      <c r="AB455" s="118"/>
      <c r="AC455" s="118"/>
      <c r="AD455" s="118"/>
      <c r="AE455" s="118"/>
      <c r="AF455" s="118"/>
      <c r="AG455" s="118"/>
      <c r="AH455" s="118"/>
      <c r="AI455" s="118"/>
      <c r="AJ455" s="118"/>
      <c r="AK455" s="118"/>
      <c r="AL455" s="118"/>
      <c r="AM455" s="118"/>
      <c r="AN455" s="118"/>
      <c r="AO455" s="118"/>
      <c r="AP455" s="118"/>
      <c r="AQ455" s="118"/>
      <c r="AR455" s="118"/>
      <c r="AS455" s="118"/>
      <c r="AT455" s="118"/>
      <c r="AU455" s="118"/>
      <c r="AV455" s="118"/>
      <c r="AW455" s="118"/>
      <c r="AX455" s="118"/>
      <c r="AY455" s="118"/>
      <c r="AZ455" s="118"/>
      <c r="BA455" s="118"/>
      <c r="BB455" s="118"/>
      <c r="BC455" s="118"/>
      <c r="BD455" s="138" t="str">
        <f>C454</f>
        <v>Případně pod úrovní terénu ponecháno a zaslepeno.</v>
      </c>
      <c r="BE455" s="118"/>
      <c r="BF455" s="118"/>
      <c r="BG455" s="118"/>
      <c r="BH455" s="118"/>
      <c r="BI455" s="118"/>
    </row>
    <row r="456" spans="1:104" x14ac:dyDescent="0.2">
      <c r="A456" s="119">
        <v>171</v>
      </c>
      <c r="B456" s="120" t="s">
        <v>603</v>
      </c>
      <c r="C456" s="121" t="s">
        <v>604</v>
      </c>
      <c r="D456" s="122" t="s">
        <v>105</v>
      </c>
      <c r="E456" s="123">
        <v>12</v>
      </c>
      <c r="F456" s="124">
        <v>0</v>
      </c>
      <c r="G456" s="125">
        <f>E456*F456</f>
        <v>0</v>
      </c>
      <c r="H456" s="126">
        <v>0</v>
      </c>
      <c r="I456" s="127">
        <f>E456*H456</f>
        <v>0</v>
      </c>
      <c r="J456" s="126">
        <v>-1.4919999999999999E-2</v>
      </c>
      <c r="K456" s="127">
        <f>E456*J456</f>
        <v>-0.17903999999999998</v>
      </c>
      <c r="O456" s="118"/>
      <c r="Z456" s="118"/>
      <c r="AA456" s="118">
        <v>1</v>
      </c>
      <c r="AB456" s="118">
        <v>7</v>
      </c>
      <c r="AC456" s="118">
        <v>7</v>
      </c>
      <c r="AD456" s="118"/>
      <c r="AE456" s="118"/>
      <c r="AF456" s="118"/>
      <c r="AG456" s="118"/>
      <c r="AH456" s="118"/>
      <c r="AI456" s="118"/>
      <c r="AJ456" s="118"/>
      <c r="AK456" s="118"/>
      <c r="AL456" s="118"/>
      <c r="AM456" s="118"/>
      <c r="AN456" s="118"/>
      <c r="AO456" s="118"/>
      <c r="AP456" s="118"/>
      <c r="AQ456" s="118"/>
      <c r="AR456" s="118"/>
      <c r="AS456" s="118"/>
      <c r="AT456" s="118"/>
      <c r="AU456" s="118"/>
      <c r="AV456" s="118"/>
      <c r="AW456" s="118"/>
      <c r="AX456" s="118"/>
      <c r="AY456" s="118"/>
      <c r="AZ456" s="128">
        <f>G456</f>
        <v>0</v>
      </c>
      <c r="BA456" s="118"/>
      <c r="BB456" s="118"/>
      <c r="BC456" s="118"/>
      <c r="BD456" s="118"/>
      <c r="BE456" s="118"/>
      <c r="BF456" s="118"/>
      <c r="BG456" s="118"/>
      <c r="BH456" s="118"/>
      <c r="BI456" s="118"/>
      <c r="CA456" s="118">
        <v>1</v>
      </c>
      <c r="CB456" s="118">
        <v>7</v>
      </c>
      <c r="CZ456" s="81">
        <v>2</v>
      </c>
    </row>
    <row r="457" spans="1:104" x14ac:dyDescent="0.2">
      <c r="A457" s="129"/>
      <c r="B457" s="130"/>
      <c r="C457" s="191" t="s">
        <v>605</v>
      </c>
      <c r="D457" s="192"/>
      <c r="E457" s="133">
        <v>12</v>
      </c>
      <c r="F457" s="134"/>
      <c r="G457" s="135"/>
      <c r="H457" s="136"/>
      <c r="I457" s="131"/>
      <c r="J457" s="137"/>
      <c r="K457" s="131"/>
      <c r="M457" s="132" t="s">
        <v>605</v>
      </c>
      <c r="O457" s="118"/>
      <c r="Z457" s="118"/>
      <c r="AA457" s="118"/>
      <c r="AB457" s="118"/>
      <c r="AC457" s="118"/>
      <c r="AD457" s="118"/>
      <c r="AE457" s="118"/>
      <c r="AF457" s="118"/>
      <c r="AG457" s="118"/>
      <c r="AH457" s="118"/>
      <c r="AI457" s="118"/>
      <c r="AJ457" s="118"/>
      <c r="AK457" s="118"/>
      <c r="AL457" s="118"/>
      <c r="AM457" s="118"/>
      <c r="AN457" s="118"/>
      <c r="AO457" s="118"/>
      <c r="AP457" s="118"/>
      <c r="AQ457" s="118"/>
      <c r="AR457" s="118"/>
      <c r="AS457" s="118"/>
      <c r="AT457" s="118"/>
      <c r="AU457" s="118"/>
      <c r="AV457" s="118"/>
      <c r="AW457" s="118"/>
      <c r="AX457" s="118"/>
      <c r="AY457" s="118"/>
      <c r="AZ457" s="118"/>
      <c r="BA457" s="118"/>
      <c r="BB457" s="118"/>
      <c r="BC457" s="118"/>
      <c r="BD457" s="138" t="str">
        <f>C456</f>
        <v xml:space="preserve">Demontáž potrubí litinového DN 100 </v>
      </c>
      <c r="BE457" s="118"/>
      <c r="BF457" s="118"/>
      <c r="BG457" s="118"/>
      <c r="BH457" s="118"/>
      <c r="BI457" s="118"/>
    </row>
    <row r="458" spans="1:104" x14ac:dyDescent="0.2">
      <c r="A458" s="119">
        <v>172</v>
      </c>
      <c r="B458" s="120" t="s">
        <v>606</v>
      </c>
      <c r="C458" s="121" t="s">
        <v>607</v>
      </c>
      <c r="D458" s="122" t="s">
        <v>105</v>
      </c>
      <c r="E458" s="123">
        <v>40</v>
      </c>
      <c r="F458" s="124">
        <v>0</v>
      </c>
      <c r="G458" s="125">
        <f>E458*F458</f>
        <v>0</v>
      </c>
      <c r="H458" s="126">
        <v>0</v>
      </c>
      <c r="I458" s="127">
        <f>E458*H458</f>
        <v>0</v>
      </c>
      <c r="J458" s="126">
        <v>-2.0999999999999999E-3</v>
      </c>
      <c r="K458" s="127">
        <f>E458*J458</f>
        <v>-8.3999999999999991E-2</v>
      </c>
      <c r="O458" s="118"/>
      <c r="Z458" s="118"/>
      <c r="AA458" s="118">
        <v>1</v>
      </c>
      <c r="AB458" s="118">
        <v>7</v>
      </c>
      <c r="AC458" s="118">
        <v>7</v>
      </c>
      <c r="AD458" s="118"/>
      <c r="AE458" s="118"/>
      <c r="AF458" s="118"/>
      <c r="AG458" s="118"/>
      <c r="AH458" s="118"/>
      <c r="AI458" s="118"/>
      <c r="AJ458" s="118"/>
      <c r="AK458" s="118"/>
      <c r="AL458" s="118"/>
      <c r="AM458" s="118"/>
      <c r="AN458" s="118"/>
      <c r="AO458" s="118"/>
      <c r="AP458" s="118"/>
      <c r="AQ458" s="118"/>
      <c r="AR458" s="118"/>
      <c r="AS458" s="118"/>
      <c r="AT458" s="118"/>
      <c r="AU458" s="118"/>
      <c r="AV458" s="118"/>
      <c r="AW458" s="118"/>
      <c r="AX458" s="118"/>
      <c r="AY458" s="118"/>
      <c r="AZ458" s="128">
        <f>G458</f>
        <v>0</v>
      </c>
      <c r="BA458" s="118"/>
      <c r="BB458" s="118"/>
      <c r="BC458" s="118"/>
      <c r="BD458" s="118"/>
      <c r="BE458" s="118"/>
      <c r="BF458" s="118"/>
      <c r="BG458" s="118"/>
      <c r="BH458" s="118"/>
      <c r="BI458" s="118"/>
      <c r="CA458" s="118">
        <v>1</v>
      </c>
      <c r="CB458" s="118">
        <v>7</v>
      </c>
      <c r="CZ458" s="81">
        <v>2</v>
      </c>
    </row>
    <row r="459" spans="1:104" x14ac:dyDescent="0.2">
      <c r="A459" s="129"/>
      <c r="B459" s="130"/>
      <c r="C459" s="191" t="s">
        <v>608</v>
      </c>
      <c r="D459" s="192"/>
      <c r="E459" s="133">
        <v>40</v>
      </c>
      <c r="F459" s="134"/>
      <c r="G459" s="135"/>
      <c r="H459" s="136"/>
      <c r="I459" s="131"/>
      <c r="J459" s="137"/>
      <c r="K459" s="131"/>
      <c r="M459" s="132" t="s">
        <v>608</v>
      </c>
      <c r="O459" s="118"/>
      <c r="Z459" s="118"/>
      <c r="AA459" s="118"/>
      <c r="AB459" s="118"/>
      <c r="AC459" s="118"/>
      <c r="AD459" s="118"/>
      <c r="AE459" s="118"/>
      <c r="AF459" s="118"/>
      <c r="AG459" s="118"/>
      <c r="AH459" s="118"/>
      <c r="AI459" s="118"/>
      <c r="AJ459" s="118"/>
      <c r="AK459" s="118"/>
      <c r="AL459" s="118"/>
      <c r="AM459" s="118"/>
      <c r="AN459" s="118"/>
      <c r="AO459" s="118"/>
      <c r="AP459" s="118"/>
      <c r="AQ459" s="118"/>
      <c r="AR459" s="118"/>
      <c r="AS459" s="118"/>
      <c r="AT459" s="118"/>
      <c r="AU459" s="118"/>
      <c r="AV459" s="118"/>
      <c r="AW459" s="118"/>
      <c r="AX459" s="118"/>
      <c r="AY459" s="118"/>
      <c r="AZ459" s="118"/>
      <c r="BA459" s="118"/>
      <c r="BB459" s="118"/>
      <c r="BC459" s="118"/>
      <c r="BD459" s="138" t="str">
        <f>C458</f>
        <v xml:space="preserve">Demontáž potrubí z PVC do D 75 mm </v>
      </c>
      <c r="BE459" s="118"/>
      <c r="BF459" s="118"/>
      <c r="BG459" s="118"/>
      <c r="BH459" s="118"/>
      <c r="BI459" s="118"/>
    </row>
    <row r="460" spans="1:104" x14ac:dyDescent="0.2">
      <c r="A460" s="119">
        <v>173</v>
      </c>
      <c r="B460" s="120" t="s">
        <v>609</v>
      </c>
      <c r="C460" s="121" t="s">
        <v>610</v>
      </c>
      <c r="D460" s="122" t="s">
        <v>122</v>
      </c>
      <c r="E460" s="123">
        <v>1</v>
      </c>
      <c r="F460" s="124">
        <v>0</v>
      </c>
      <c r="G460" s="125">
        <f>E460*F460</f>
        <v>0</v>
      </c>
      <c r="H460" s="126">
        <v>0</v>
      </c>
      <c r="I460" s="127">
        <f>E460*H460</f>
        <v>0</v>
      </c>
      <c r="J460" s="126">
        <v>-8.2000000000000003E-2</v>
      </c>
      <c r="K460" s="127">
        <f>E460*J460</f>
        <v>-8.2000000000000003E-2</v>
      </c>
      <c r="O460" s="118"/>
      <c r="Z460" s="118"/>
      <c r="AA460" s="118">
        <v>1</v>
      </c>
      <c r="AB460" s="118">
        <v>7</v>
      </c>
      <c r="AC460" s="118">
        <v>7</v>
      </c>
      <c r="AD460" s="118"/>
      <c r="AE460" s="118"/>
      <c r="AF460" s="118"/>
      <c r="AG460" s="118"/>
      <c r="AH460" s="118"/>
      <c r="AI460" s="118"/>
      <c r="AJ460" s="118"/>
      <c r="AK460" s="118"/>
      <c r="AL460" s="118"/>
      <c r="AM460" s="118"/>
      <c r="AN460" s="118"/>
      <c r="AO460" s="118"/>
      <c r="AP460" s="118"/>
      <c r="AQ460" s="118"/>
      <c r="AR460" s="118"/>
      <c r="AS460" s="118"/>
      <c r="AT460" s="118"/>
      <c r="AU460" s="118"/>
      <c r="AV460" s="118"/>
      <c r="AW460" s="118"/>
      <c r="AX460" s="118"/>
      <c r="AY460" s="118"/>
      <c r="AZ460" s="128">
        <f>G460</f>
        <v>0</v>
      </c>
      <c r="BA460" s="118"/>
      <c r="BB460" s="118"/>
      <c r="BC460" s="118"/>
      <c r="BD460" s="118"/>
      <c r="BE460" s="118"/>
      <c r="BF460" s="118"/>
      <c r="BG460" s="118"/>
      <c r="BH460" s="118"/>
      <c r="BI460" s="118"/>
      <c r="CA460" s="118">
        <v>1</v>
      </c>
      <c r="CB460" s="118">
        <v>7</v>
      </c>
      <c r="CZ460" s="81">
        <v>2</v>
      </c>
    </row>
    <row r="461" spans="1:104" x14ac:dyDescent="0.2">
      <c r="A461" s="129"/>
      <c r="B461" s="130"/>
      <c r="C461" s="191" t="s">
        <v>47</v>
      </c>
      <c r="D461" s="192"/>
      <c r="E461" s="133">
        <v>1</v>
      </c>
      <c r="F461" s="134"/>
      <c r="G461" s="135"/>
      <c r="H461" s="136"/>
      <c r="I461" s="131"/>
      <c r="J461" s="137"/>
      <c r="K461" s="131"/>
      <c r="M461" s="132">
        <v>1</v>
      </c>
      <c r="O461" s="118"/>
      <c r="Z461" s="118"/>
      <c r="AA461" s="118"/>
      <c r="AB461" s="118"/>
      <c r="AC461" s="118"/>
      <c r="AD461" s="118"/>
      <c r="AE461" s="118"/>
      <c r="AF461" s="118"/>
      <c r="AG461" s="118"/>
      <c r="AH461" s="118"/>
      <c r="AI461" s="118"/>
      <c r="AJ461" s="118"/>
      <c r="AK461" s="118"/>
      <c r="AL461" s="118"/>
      <c r="AM461" s="118"/>
      <c r="AN461" s="118"/>
      <c r="AO461" s="118"/>
      <c r="AP461" s="118"/>
      <c r="AQ461" s="118"/>
      <c r="AR461" s="118"/>
      <c r="AS461" s="118"/>
      <c r="AT461" s="118"/>
      <c r="AU461" s="118"/>
      <c r="AV461" s="118"/>
      <c r="AW461" s="118"/>
      <c r="AX461" s="118"/>
      <c r="AY461" s="118"/>
      <c r="AZ461" s="118"/>
      <c r="BA461" s="118"/>
      <c r="BB461" s="118"/>
      <c r="BC461" s="118"/>
      <c r="BD461" s="138" t="str">
        <f>C460</f>
        <v xml:space="preserve">Demontáž dvorní vpusti s obetonávkou </v>
      </c>
      <c r="BE461" s="118"/>
      <c r="BF461" s="118"/>
      <c r="BG461" s="118"/>
      <c r="BH461" s="118"/>
      <c r="BI461" s="118"/>
    </row>
    <row r="462" spans="1:104" x14ac:dyDescent="0.2">
      <c r="A462" s="119">
        <v>174</v>
      </c>
      <c r="B462" s="120" t="s">
        <v>611</v>
      </c>
      <c r="C462" s="121" t="s">
        <v>612</v>
      </c>
      <c r="D462" s="122" t="s">
        <v>122</v>
      </c>
      <c r="E462" s="123">
        <v>1</v>
      </c>
      <c r="F462" s="124">
        <v>0</v>
      </c>
      <c r="G462" s="125">
        <f>E462*F462</f>
        <v>0</v>
      </c>
      <c r="H462" s="126">
        <v>7.5800000000000006E-2</v>
      </c>
      <c r="I462" s="127">
        <f>E462*H462</f>
        <v>7.5800000000000006E-2</v>
      </c>
      <c r="J462" s="126">
        <v>0</v>
      </c>
      <c r="K462" s="127">
        <f>E462*J462</f>
        <v>0</v>
      </c>
      <c r="O462" s="118"/>
      <c r="Z462" s="118"/>
      <c r="AA462" s="118">
        <v>1</v>
      </c>
      <c r="AB462" s="118">
        <v>7</v>
      </c>
      <c r="AC462" s="118">
        <v>7</v>
      </c>
      <c r="AD462" s="118"/>
      <c r="AE462" s="118"/>
      <c r="AF462" s="118"/>
      <c r="AG462" s="118"/>
      <c r="AH462" s="118"/>
      <c r="AI462" s="118"/>
      <c r="AJ462" s="118"/>
      <c r="AK462" s="118"/>
      <c r="AL462" s="118"/>
      <c r="AM462" s="118"/>
      <c r="AN462" s="118"/>
      <c r="AO462" s="118"/>
      <c r="AP462" s="118"/>
      <c r="AQ462" s="118"/>
      <c r="AR462" s="118"/>
      <c r="AS462" s="118"/>
      <c r="AT462" s="118"/>
      <c r="AU462" s="118"/>
      <c r="AV462" s="118"/>
      <c r="AW462" s="118"/>
      <c r="AX462" s="118"/>
      <c r="AY462" s="118"/>
      <c r="AZ462" s="128">
        <f>G462</f>
        <v>0</v>
      </c>
      <c r="BA462" s="118"/>
      <c r="BB462" s="118"/>
      <c r="BC462" s="118"/>
      <c r="BD462" s="118"/>
      <c r="BE462" s="118"/>
      <c r="BF462" s="118"/>
      <c r="BG462" s="118"/>
      <c r="BH462" s="118"/>
      <c r="BI462" s="118"/>
      <c r="CA462" s="118">
        <v>1</v>
      </c>
      <c r="CB462" s="118">
        <v>7</v>
      </c>
      <c r="CZ462" s="81">
        <v>2</v>
      </c>
    </row>
    <row r="463" spans="1:104" x14ac:dyDescent="0.2">
      <c r="A463" s="129"/>
      <c r="B463" s="130"/>
      <c r="C463" s="191" t="s">
        <v>613</v>
      </c>
      <c r="D463" s="192"/>
      <c r="E463" s="133">
        <v>1</v>
      </c>
      <c r="F463" s="134"/>
      <c r="G463" s="135"/>
      <c r="H463" s="136"/>
      <c r="I463" s="131"/>
      <c r="J463" s="137"/>
      <c r="K463" s="131"/>
      <c r="M463" s="132" t="s">
        <v>613</v>
      </c>
      <c r="O463" s="118"/>
      <c r="Z463" s="118"/>
      <c r="AA463" s="118"/>
      <c r="AB463" s="118"/>
      <c r="AC463" s="118"/>
      <c r="AD463" s="118"/>
      <c r="AE463" s="118"/>
      <c r="AF463" s="118"/>
      <c r="AG463" s="118"/>
      <c r="AH463" s="118"/>
      <c r="AI463" s="118"/>
      <c r="AJ463" s="118"/>
      <c r="AK463" s="118"/>
      <c r="AL463" s="118"/>
      <c r="AM463" s="118"/>
      <c r="AN463" s="118"/>
      <c r="AO463" s="118"/>
      <c r="AP463" s="118"/>
      <c r="AQ463" s="118"/>
      <c r="AR463" s="118"/>
      <c r="AS463" s="118"/>
      <c r="AT463" s="118"/>
      <c r="AU463" s="118"/>
      <c r="AV463" s="118"/>
      <c r="AW463" s="118"/>
      <c r="AX463" s="118"/>
      <c r="AY463" s="118"/>
      <c r="AZ463" s="118"/>
      <c r="BA463" s="118"/>
      <c r="BB463" s="118"/>
      <c r="BC463" s="118"/>
      <c r="BD463" s="138" t="str">
        <f>C462</f>
        <v xml:space="preserve">Lapač střešních splavenin PP HL660 D 110 mm </v>
      </c>
      <c r="BE463" s="118"/>
      <c r="BF463" s="118"/>
      <c r="BG463" s="118"/>
      <c r="BH463" s="118"/>
      <c r="BI463" s="118"/>
    </row>
    <row r="464" spans="1:104" x14ac:dyDescent="0.2">
      <c r="A464" s="119">
        <v>175</v>
      </c>
      <c r="B464" s="120" t="s">
        <v>614</v>
      </c>
      <c r="C464" s="121" t="s">
        <v>615</v>
      </c>
      <c r="D464" s="122" t="s">
        <v>122</v>
      </c>
      <c r="E464" s="123">
        <v>4</v>
      </c>
      <c r="F464" s="124">
        <v>0</v>
      </c>
      <c r="G464" s="125">
        <f>E464*F464</f>
        <v>0</v>
      </c>
      <c r="H464" s="126">
        <v>0</v>
      </c>
      <c r="I464" s="127">
        <f>E464*H464</f>
        <v>0</v>
      </c>
      <c r="J464" s="126">
        <v>-2.1129999999999999E-2</v>
      </c>
      <c r="K464" s="127">
        <f>E464*J464</f>
        <v>-8.4519999999999998E-2</v>
      </c>
      <c r="O464" s="118"/>
      <c r="Z464" s="118"/>
      <c r="AA464" s="118">
        <v>1</v>
      </c>
      <c r="AB464" s="118">
        <v>7</v>
      </c>
      <c r="AC464" s="118">
        <v>7</v>
      </c>
      <c r="AD464" s="118"/>
      <c r="AE464" s="118"/>
      <c r="AF464" s="118"/>
      <c r="AG464" s="118"/>
      <c r="AH464" s="118"/>
      <c r="AI464" s="118"/>
      <c r="AJ464" s="118"/>
      <c r="AK464" s="118"/>
      <c r="AL464" s="118"/>
      <c r="AM464" s="118"/>
      <c r="AN464" s="118"/>
      <c r="AO464" s="118"/>
      <c r="AP464" s="118"/>
      <c r="AQ464" s="118"/>
      <c r="AR464" s="118"/>
      <c r="AS464" s="118"/>
      <c r="AT464" s="118"/>
      <c r="AU464" s="118"/>
      <c r="AV464" s="118"/>
      <c r="AW464" s="118"/>
      <c r="AX464" s="118"/>
      <c r="AY464" s="118"/>
      <c r="AZ464" s="128">
        <f>G464</f>
        <v>0</v>
      </c>
      <c r="BA464" s="118"/>
      <c r="BB464" s="118"/>
      <c r="BC464" s="118"/>
      <c r="BD464" s="118"/>
      <c r="BE464" s="118"/>
      <c r="BF464" s="118"/>
      <c r="BG464" s="118"/>
      <c r="BH464" s="118"/>
      <c r="BI464" s="118"/>
      <c r="CA464" s="118">
        <v>1</v>
      </c>
      <c r="CB464" s="118">
        <v>7</v>
      </c>
      <c r="CZ464" s="81">
        <v>2</v>
      </c>
    </row>
    <row r="465" spans="1:104" x14ac:dyDescent="0.2">
      <c r="A465" s="129"/>
      <c r="B465" s="130"/>
      <c r="C465" s="191" t="s">
        <v>616</v>
      </c>
      <c r="D465" s="192"/>
      <c r="E465" s="133">
        <v>4</v>
      </c>
      <c r="F465" s="134"/>
      <c r="G465" s="135"/>
      <c r="H465" s="136"/>
      <c r="I465" s="131"/>
      <c r="J465" s="137"/>
      <c r="K465" s="131"/>
      <c r="M465" s="132" t="s">
        <v>616</v>
      </c>
      <c r="O465" s="118"/>
      <c r="Z465" s="118"/>
      <c r="AA465" s="118"/>
      <c r="AB465" s="118"/>
      <c r="AC465" s="118"/>
      <c r="AD465" s="118"/>
      <c r="AE465" s="118"/>
      <c r="AF465" s="118"/>
      <c r="AG465" s="118"/>
      <c r="AH465" s="118"/>
      <c r="AI465" s="118"/>
      <c r="AJ465" s="118"/>
      <c r="AK465" s="118"/>
      <c r="AL465" s="118"/>
      <c r="AM465" s="118"/>
      <c r="AN465" s="118"/>
      <c r="AO465" s="118"/>
      <c r="AP465" s="118"/>
      <c r="AQ465" s="118"/>
      <c r="AR465" s="118"/>
      <c r="AS465" s="118"/>
      <c r="AT465" s="118"/>
      <c r="AU465" s="118"/>
      <c r="AV465" s="118"/>
      <c r="AW465" s="118"/>
      <c r="AX465" s="118"/>
      <c r="AY465" s="118"/>
      <c r="AZ465" s="118"/>
      <c r="BA465" s="118"/>
      <c r="BB465" s="118"/>
      <c r="BC465" s="118"/>
      <c r="BD465" s="138" t="str">
        <f>C464</f>
        <v xml:space="preserve">Demontáž lapače střešních splavenin DN 100 </v>
      </c>
      <c r="BE465" s="118"/>
      <c r="BF465" s="118"/>
      <c r="BG465" s="118"/>
      <c r="BH465" s="118"/>
      <c r="BI465" s="118"/>
    </row>
    <row r="466" spans="1:104" ht="22.5" x14ac:dyDescent="0.2">
      <c r="A466" s="119">
        <v>176</v>
      </c>
      <c r="B466" s="120" t="s">
        <v>617</v>
      </c>
      <c r="C466" s="121" t="s">
        <v>618</v>
      </c>
      <c r="D466" s="122" t="s">
        <v>105</v>
      </c>
      <c r="E466" s="123">
        <v>5</v>
      </c>
      <c r="F466" s="124">
        <v>0</v>
      </c>
      <c r="G466" s="125">
        <f>E466*F466</f>
        <v>0</v>
      </c>
      <c r="H466" s="126">
        <v>0.35976000000000002</v>
      </c>
      <c r="I466" s="127">
        <f>E466*H466</f>
        <v>1.7988000000000002</v>
      </c>
      <c r="J466" s="126">
        <v>0</v>
      </c>
      <c r="K466" s="127">
        <f>E466*J466</f>
        <v>0</v>
      </c>
      <c r="O466" s="118"/>
      <c r="Z466" s="118"/>
      <c r="AA466" s="118">
        <v>2</v>
      </c>
      <c r="AB466" s="118">
        <v>7</v>
      </c>
      <c r="AC466" s="118">
        <v>7</v>
      </c>
      <c r="AD466" s="118"/>
      <c r="AE466" s="118"/>
      <c r="AF466" s="118"/>
      <c r="AG466" s="118"/>
      <c r="AH466" s="118"/>
      <c r="AI466" s="118"/>
      <c r="AJ466" s="118"/>
      <c r="AK466" s="118"/>
      <c r="AL466" s="118"/>
      <c r="AM466" s="118"/>
      <c r="AN466" s="118"/>
      <c r="AO466" s="118"/>
      <c r="AP466" s="118"/>
      <c r="AQ466" s="118"/>
      <c r="AR466" s="118"/>
      <c r="AS466" s="118"/>
      <c r="AT466" s="118"/>
      <c r="AU466" s="118"/>
      <c r="AV466" s="118"/>
      <c r="AW466" s="118"/>
      <c r="AX466" s="118"/>
      <c r="AY466" s="118"/>
      <c r="AZ466" s="128">
        <f>G466</f>
        <v>0</v>
      </c>
      <c r="BA466" s="118"/>
      <c r="BB466" s="118"/>
      <c r="BC466" s="118"/>
      <c r="BD466" s="118"/>
      <c r="BE466" s="118"/>
      <c r="BF466" s="118"/>
      <c r="BG466" s="118"/>
      <c r="BH466" s="118"/>
      <c r="BI466" s="118"/>
      <c r="CA466" s="118">
        <v>2</v>
      </c>
      <c r="CB466" s="118">
        <v>7</v>
      </c>
      <c r="CZ466" s="81">
        <v>2</v>
      </c>
    </row>
    <row r="467" spans="1:104" x14ac:dyDescent="0.2">
      <c r="A467" s="129"/>
      <c r="B467" s="130"/>
      <c r="C467" s="193" t="s">
        <v>619</v>
      </c>
      <c r="D467" s="194"/>
      <c r="E467" s="194"/>
      <c r="F467" s="194"/>
      <c r="G467" s="195"/>
      <c r="I467" s="131"/>
      <c r="K467" s="131"/>
      <c r="L467" s="132" t="s">
        <v>619</v>
      </c>
      <c r="O467" s="118"/>
      <c r="Z467" s="118"/>
      <c r="AA467" s="118"/>
      <c r="AB467" s="118"/>
      <c r="AC467" s="118"/>
      <c r="AD467" s="118"/>
      <c r="AE467" s="118"/>
      <c r="AF467" s="118"/>
      <c r="AG467" s="118"/>
      <c r="AH467" s="118"/>
      <c r="AI467" s="118"/>
      <c r="AJ467" s="118"/>
      <c r="AK467" s="118"/>
      <c r="AL467" s="118"/>
      <c r="AM467" s="118"/>
      <c r="AN467" s="118"/>
      <c r="AO467" s="118"/>
      <c r="AP467" s="118"/>
      <c r="AQ467" s="118"/>
      <c r="AR467" s="118"/>
      <c r="AS467" s="118"/>
      <c r="AT467" s="118"/>
      <c r="AU467" s="118"/>
      <c r="AV467" s="118"/>
      <c r="AW467" s="118"/>
      <c r="AX467" s="118"/>
      <c r="AY467" s="118"/>
      <c r="AZ467" s="118"/>
      <c r="BA467" s="118"/>
      <c r="BB467" s="118"/>
      <c r="BC467" s="118"/>
      <c r="BD467" s="118"/>
      <c r="BE467" s="118"/>
      <c r="BF467" s="118"/>
      <c r="BG467" s="118"/>
      <c r="BH467" s="118"/>
      <c r="BI467" s="118"/>
    </row>
    <row r="468" spans="1:104" x14ac:dyDescent="0.2">
      <c r="A468" s="129"/>
      <c r="B468" s="130"/>
      <c r="C468" s="191" t="s">
        <v>620</v>
      </c>
      <c r="D468" s="192"/>
      <c r="E468" s="133">
        <v>5</v>
      </c>
      <c r="F468" s="134"/>
      <c r="G468" s="135"/>
      <c r="H468" s="136"/>
      <c r="I468" s="131"/>
      <c r="J468" s="137"/>
      <c r="K468" s="131"/>
      <c r="M468" s="132" t="s">
        <v>620</v>
      </c>
      <c r="O468" s="118"/>
      <c r="Z468" s="118"/>
      <c r="AA468" s="118"/>
      <c r="AB468" s="118"/>
      <c r="AC468" s="118"/>
      <c r="AD468" s="118"/>
      <c r="AE468" s="118"/>
      <c r="AF468" s="118"/>
      <c r="AG468" s="118"/>
      <c r="AH468" s="118"/>
      <c r="AI468" s="118"/>
      <c r="AJ468" s="118"/>
      <c r="AK468" s="118"/>
      <c r="AL468" s="118"/>
      <c r="AM468" s="118"/>
      <c r="AN468" s="118"/>
      <c r="AO468" s="118"/>
      <c r="AP468" s="118"/>
      <c r="AQ468" s="118"/>
      <c r="AR468" s="118"/>
      <c r="AS468" s="118"/>
      <c r="AT468" s="118"/>
      <c r="AU468" s="118"/>
      <c r="AV468" s="118"/>
      <c r="AW468" s="118"/>
      <c r="AX468" s="118"/>
      <c r="AY468" s="118"/>
      <c r="AZ468" s="118"/>
      <c r="BA468" s="118"/>
      <c r="BB468" s="118"/>
      <c r="BC468" s="118"/>
      <c r="BD468" s="138" t="str">
        <f>C467</f>
        <v>včetně zaústění do dvorní vpusti</v>
      </c>
      <c r="BE468" s="118"/>
      <c r="BF468" s="118"/>
      <c r="BG468" s="118"/>
      <c r="BH468" s="118"/>
      <c r="BI468" s="118"/>
    </row>
    <row r="469" spans="1:104" x14ac:dyDescent="0.2">
      <c r="A469" s="119">
        <v>177</v>
      </c>
      <c r="B469" s="120" t="s">
        <v>621</v>
      </c>
      <c r="C469" s="121" t="s">
        <v>622</v>
      </c>
      <c r="D469" s="122" t="s">
        <v>72</v>
      </c>
      <c r="E469" s="123">
        <v>7.5800000000000006E-2</v>
      </c>
      <c r="F469" s="124">
        <v>0</v>
      </c>
      <c r="G469" s="125">
        <f t="shared" ref="G469:G476" si="21">E469*F469</f>
        <v>0</v>
      </c>
      <c r="H469" s="126">
        <v>0</v>
      </c>
      <c r="I469" s="127">
        <f t="shared" ref="I469:I476" si="22">E469*H469</f>
        <v>0</v>
      </c>
      <c r="J469" s="126"/>
      <c r="K469" s="127">
        <f t="shared" ref="K469:K476" si="23">E469*J469</f>
        <v>0</v>
      </c>
      <c r="O469" s="118"/>
      <c r="Z469" s="118"/>
      <c r="AA469" s="118">
        <v>7</v>
      </c>
      <c r="AB469" s="118">
        <v>1001</v>
      </c>
      <c r="AC469" s="118">
        <v>5</v>
      </c>
      <c r="AD469" s="118"/>
      <c r="AE469" s="118"/>
      <c r="AF469" s="118"/>
      <c r="AG469" s="118"/>
      <c r="AH469" s="118"/>
      <c r="AI469" s="118"/>
      <c r="AJ469" s="118"/>
      <c r="AK469" s="118"/>
      <c r="AL469" s="118"/>
      <c r="AM469" s="118"/>
      <c r="AN469" s="118"/>
      <c r="AO469" s="118"/>
      <c r="AP469" s="118"/>
      <c r="AQ469" s="118"/>
      <c r="AR469" s="118"/>
      <c r="AS469" s="118"/>
      <c r="AT469" s="118"/>
      <c r="AU469" s="118"/>
      <c r="AV469" s="118"/>
      <c r="AW469" s="118"/>
      <c r="AX469" s="118"/>
      <c r="AY469" s="118"/>
      <c r="AZ469" s="128">
        <f t="shared" ref="AZ469:AZ476" si="24">G469</f>
        <v>0</v>
      </c>
      <c r="BA469" s="118"/>
      <c r="BB469" s="118"/>
      <c r="BC469" s="118"/>
      <c r="BD469" s="118"/>
      <c r="BE469" s="118"/>
      <c r="BF469" s="118"/>
      <c r="BG469" s="118"/>
      <c r="BH469" s="118"/>
      <c r="BI469" s="118"/>
      <c r="CA469" s="118">
        <v>7</v>
      </c>
      <c r="CB469" s="118">
        <v>1001</v>
      </c>
      <c r="CZ469" s="81">
        <v>2</v>
      </c>
    </row>
    <row r="470" spans="1:104" x14ac:dyDescent="0.2">
      <c r="A470" s="119">
        <v>178</v>
      </c>
      <c r="B470" s="120" t="s">
        <v>432</v>
      </c>
      <c r="C470" s="121" t="s">
        <v>433</v>
      </c>
      <c r="D470" s="122" t="s">
        <v>72</v>
      </c>
      <c r="E470" s="123">
        <v>0.96355999999999997</v>
      </c>
      <c r="F470" s="124">
        <v>0</v>
      </c>
      <c r="G470" s="125">
        <f t="shared" si="21"/>
        <v>0</v>
      </c>
      <c r="H470" s="126">
        <v>0</v>
      </c>
      <c r="I470" s="127">
        <f t="shared" si="22"/>
        <v>0</v>
      </c>
      <c r="J470" s="126"/>
      <c r="K470" s="127">
        <f t="shared" si="23"/>
        <v>0</v>
      </c>
      <c r="O470" s="118"/>
      <c r="Z470" s="118"/>
      <c r="AA470" s="118">
        <v>8</v>
      </c>
      <c r="AB470" s="118">
        <v>0</v>
      </c>
      <c r="AC470" s="118">
        <v>3</v>
      </c>
      <c r="AD470" s="118"/>
      <c r="AE470" s="118"/>
      <c r="AF470" s="118"/>
      <c r="AG470" s="118"/>
      <c r="AH470" s="118"/>
      <c r="AI470" s="118"/>
      <c r="AJ470" s="118"/>
      <c r="AK470" s="118"/>
      <c r="AL470" s="118"/>
      <c r="AM470" s="118"/>
      <c r="AN470" s="118"/>
      <c r="AO470" s="118"/>
      <c r="AP470" s="118"/>
      <c r="AQ470" s="118"/>
      <c r="AR470" s="118"/>
      <c r="AS470" s="118"/>
      <c r="AT470" s="118"/>
      <c r="AU470" s="118"/>
      <c r="AV470" s="118"/>
      <c r="AW470" s="118"/>
      <c r="AX470" s="118"/>
      <c r="AY470" s="118"/>
      <c r="AZ470" s="128">
        <f t="shared" si="24"/>
        <v>0</v>
      </c>
      <c r="BA470" s="118"/>
      <c r="BB470" s="118"/>
      <c r="BC470" s="118"/>
      <c r="BD470" s="118"/>
      <c r="BE470" s="118"/>
      <c r="BF470" s="118"/>
      <c r="BG470" s="118"/>
      <c r="BH470" s="118"/>
      <c r="BI470" s="118"/>
      <c r="CA470" s="118">
        <v>8</v>
      </c>
      <c r="CB470" s="118">
        <v>0</v>
      </c>
      <c r="CZ470" s="81">
        <v>2</v>
      </c>
    </row>
    <row r="471" spans="1:104" x14ac:dyDescent="0.2">
      <c r="A471" s="119">
        <v>179</v>
      </c>
      <c r="B471" s="120" t="s">
        <v>434</v>
      </c>
      <c r="C471" s="121" t="s">
        <v>435</v>
      </c>
      <c r="D471" s="122" t="s">
        <v>72</v>
      </c>
      <c r="E471" s="123">
        <v>0.96355999999999997</v>
      </c>
      <c r="F471" s="124">
        <v>0</v>
      </c>
      <c r="G471" s="125">
        <f t="shared" si="21"/>
        <v>0</v>
      </c>
      <c r="H471" s="126">
        <v>0</v>
      </c>
      <c r="I471" s="127">
        <f t="shared" si="22"/>
        <v>0</v>
      </c>
      <c r="J471" s="126"/>
      <c r="K471" s="127">
        <f t="shared" si="23"/>
        <v>0</v>
      </c>
      <c r="O471" s="118"/>
      <c r="Z471" s="118"/>
      <c r="AA471" s="118">
        <v>8</v>
      </c>
      <c r="AB471" s="118">
        <v>0</v>
      </c>
      <c r="AC471" s="118">
        <v>3</v>
      </c>
      <c r="AD471" s="118"/>
      <c r="AE471" s="118"/>
      <c r="AF471" s="118"/>
      <c r="AG471" s="118"/>
      <c r="AH471" s="118"/>
      <c r="AI471" s="118"/>
      <c r="AJ471" s="118"/>
      <c r="AK471" s="118"/>
      <c r="AL471" s="118"/>
      <c r="AM471" s="118"/>
      <c r="AN471" s="118"/>
      <c r="AO471" s="118"/>
      <c r="AP471" s="118"/>
      <c r="AQ471" s="118"/>
      <c r="AR471" s="118"/>
      <c r="AS471" s="118"/>
      <c r="AT471" s="118"/>
      <c r="AU471" s="118"/>
      <c r="AV471" s="118"/>
      <c r="AW471" s="118"/>
      <c r="AX471" s="118"/>
      <c r="AY471" s="118"/>
      <c r="AZ471" s="128">
        <f t="shared" si="24"/>
        <v>0</v>
      </c>
      <c r="BA471" s="118"/>
      <c r="BB471" s="118"/>
      <c r="BC471" s="118"/>
      <c r="BD471" s="118"/>
      <c r="BE471" s="118"/>
      <c r="BF471" s="118"/>
      <c r="BG471" s="118"/>
      <c r="BH471" s="118"/>
      <c r="BI471" s="118"/>
      <c r="CA471" s="118">
        <v>8</v>
      </c>
      <c r="CB471" s="118">
        <v>0</v>
      </c>
      <c r="CZ471" s="81">
        <v>2</v>
      </c>
    </row>
    <row r="472" spans="1:104" x14ac:dyDescent="0.2">
      <c r="A472" s="119">
        <v>180</v>
      </c>
      <c r="B472" s="120" t="s">
        <v>436</v>
      </c>
      <c r="C472" s="121" t="s">
        <v>437</v>
      </c>
      <c r="D472" s="122" t="s">
        <v>72</v>
      </c>
      <c r="E472" s="123">
        <v>8.6720400000000009</v>
      </c>
      <c r="F472" s="124">
        <v>0</v>
      </c>
      <c r="G472" s="125">
        <f t="shared" si="21"/>
        <v>0</v>
      </c>
      <c r="H472" s="126">
        <v>0</v>
      </c>
      <c r="I472" s="127">
        <f t="shared" si="22"/>
        <v>0</v>
      </c>
      <c r="J472" s="126"/>
      <c r="K472" s="127">
        <f t="shared" si="23"/>
        <v>0</v>
      </c>
      <c r="O472" s="118"/>
      <c r="Z472" s="118"/>
      <c r="AA472" s="118">
        <v>8</v>
      </c>
      <c r="AB472" s="118">
        <v>0</v>
      </c>
      <c r="AC472" s="118">
        <v>3</v>
      </c>
      <c r="AD472" s="118"/>
      <c r="AE472" s="118"/>
      <c r="AF472" s="118"/>
      <c r="AG472" s="118"/>
      <c r="AH472" s="118"/>
      <c r="AI472" s="118"/>
      <c r="AJ472" s="118"/>
      <c r="AK472" s="118"/>
      <c r="AL472" s="118"/>
      <c r="AM472" s="118"/>
      <c r="AN472" s="118"/>
      <c r="AO472" s="118"/>
      <c r="AP472" s="118"/>
      <c r="AQ472" s="118"/>
      <c r="AR472" s="118"/>
      <c r="AS472" s="118"/>
      <c r="AT472" s="118"/>
      <c r="AU472" s="118"/>
      <c r="AV472" s="118"/>
      <c r="AW472" s="118"/>
      <c r="AX472" s="118"/>
      <c r="AY472" s="118"/>
      <c r="AZ472" s="128">
        <f t="shared" si="24"/>
        <v>0</v>
      </c>
      <c r="BA472" s="118"/>
      <c r="BB472" s="118"/>
      <c r="BC472" s="118"/>
      <c r="BD472" s="118"/>
      <c r="BE472" s="118"/>
      <c r="BF472" s="118"/>
      <c r="BG472" s="118"/>
      <c r="BH472" s="118"/>
      <c r="BI472" s="118"/>
      <c r="CA472" s="118">
        <v>8</v>
      </c>
      <c r="CB472" s="118">
        <v>0</v>
      </c>
      <c r="CZ472" s="81">
        <v>2</v>
      </c>
    </row>
    <row r="473" spans="1:104" x14ac:dyDescent="0.2">
      <c r="A473" s="119">
        <v>181</v>
      </c>
      <c r="B473" s="120" t="s">
        <v>438</v>
      </c>
      <c r="C473" s="121" t="s">
        <v>439</v>
      </c>
      <c r="D473" s="122" t="s">
        <v>72</v>
      </c>
      <c r="E473" s="123">
        <v>0.96355999999999997</v>
      </c>
      <c r="F473" s="124">
        <v>0</v>
      </c>
      <c r="G473" s="125">
        <f t="shared" si="21"/>
        <v>0</v>
      </c>
      <c r="H473" s="126">
        <v>0</v>
      </c>
      <c r="I473" s="127">
        <f t="shared" si="22"/>
        <v>0</v>
      </c>
      <c r="J473" s="126"/>
      <c r="K473" s="127">
        <f t="shared" si="23"/>
        <v>0</v>
      </c>
      <c r="O473" s="118"/>
      <c r="Z473" s="118"/>
      <c r="AA473" s="118">
        <v>8</v>
      </c>
      <c r="AB473" s="118">
        <v>0</v>
      </c>
      <c r="AC473" s="118">
        <v>3</v>
      </c>
      <c r="AD473" s="118"/>
      <c r="AE473" s="118"/>
      <c r="AF473" s="118"/>
      <c r="AG473" s="118"/>
      <c r="AH473" s="118"/>
      <c r="AI473" s="118"/>
      <c r="AJ473" s="118"/>
      <c r="AK473" s="118"/>
      <c r="AL473" s="118"/>
      <c r="AM473" s="118"/>
      <c r="AN473" s="118"/>
      <c r="AO473" s="118"/>
      <c r="AP473" s="118"/>
      <c r="AQ473" s="118"/>
      <c r="AR473" s="118"/>
      <c r="AS473" s="118"/>
      <c r="AT473" s="118"/>
      <c r="AU473" s="118"/>
      <c r="AV473" s="118"/>
      <c r="AW473" s="118"/>
      <c r="AX473" s="118"/>
      <c r="AY473" s="118"/>
      <c r="AZ473" s="128">
        <f t="shared" si="24"/>
        <v>0</v>
      </c>
      <c r="BA473" s="118"/>
      <c r="BB473" s="118"/>
      <c r="BC473" s="118"/>
      <c r="BD473" s="118"/>
      <c r="BE473" s="118"/>
      <c r="BF473" s="118"/>
      <c r="BG473" s="118"/>
      <c r="BH473" s="118"/>
      <c r="BI473" s="118"/>
      <c r="CA473" s="118">
        <v>8</v>
      </c>
      <c r="CB473" s="118">
        <v>0</v>
      </c>
      <c r="CZ473" s="81">
        <v>2</v>
      </c>
    </row>
    <row r="474" spans="1:104" x14ac:dyDescent="0.2">
      <c r="A474" s="119">
        <v>182</v>
      </c>
      <c r="B474" s="120" t="s">
        <v>440</v>
      </c>
      <c r="C474" s="121" t="s">
        <v>441</v>
      </c>
      <c r="D474" s="122" t="s">
        <v>72</v>
      </c>
      <c r="E474" s="123">
        <v>2.8906800000000001</v>
      </c>
      <c r="F474" s="124">
        <v>0</v>
      </c>
      <c r="G474" s="125">
        <f t="shared" si="21"/>
        <v>0</v>
      </c>
      <c r="H474" s="126">
        <v>0</v>
      </c>
      <c r="I474" s="127">
        <f t="shared" si="22"/>
        <v>0</v>
      </c>
      <c r="J474" s="126"/>
      <c r="K474" s="127">
        <f t="shared" si="23"/>
        <v>0</v>
      </c>
      <c r="O474" s="118"/>
      <c r="Z474" s="118"/>
      <c r="AA474" s="118">
        <v>8</v>
      </c>
      <c r="AB474" s="118">
        <v>0</v>
      </c>
      <c r="AC474" s="118">
        <v>3</v>
      </c>
      <c r="AD474" s="118"/>
      <c r="AE474" s="118"/>
      <c r="AF474" s="118"/>
      <c r="AG474" s="118"/>
      <c r="AH474" s="118"/>
      <c r="AI474" s="118"/>
      <c r="AJ474" s="118"/>
      <c r="AK474" s="118"/>
      <c r="AL474" s="118"/>
      <c r="AM474" s="118"/>
      <c r="AN474" s="118"/>
      <c r="AO474" s="118"/>
      <c r="AP474" s="118"/>
      <c r="AQ474" s="118"/>
      <c r="AR474" s="118"/>
      <c r="AS474" s="118"/>
      <c r="AT474" s="118"/>
      <c r="AU474" s="118"/>
      <c r="AV474" s="118"/>
      <c r="AW474" s="118"/>
      <c r="AX474" s="118"/>
      <c r="AY474" s="118"/>
      <c r="AZ474" s="128">
        <f t="shared" si="24"/>
        <v>0</v>
      </c>
      <c r="BA474" s="118"/>
      <c r="BB474" s="118"/>
      <c r="BC474" s="118"/>
      <c r="BD474" s="118"/>
      <c r="BE474" s="118"/>
      <c r="BF474" s="118"/>
      <c r="BG474" s="118"/>
      <c r="BH474" s="118"/>
      <c r="BI474" s="118"/>
      <c r="CA474" s="118">
        <v>8</v>
      </c>
      <c r="CB474" s="118">
        <v>0</v>
      </c>
      <c r="CZ474" s="81">
        <v>2</v>
      </c>
    </row>
    <row r="475" spans="1:104" x14ac:dyDescent="0.2">
      <c r="A475" s="119">
        <v>183</v>
      </c>
      <c r="B475" s="120" t="s">
        <v>450</v>
      </c>
      <c r="C475" s="121" t="s">
        <v>451</v>
      </c>
      <c r="D475" s="122" t="s">
        <v>72</v>
      </c>
      <c r="E475" s="123">
        <v>0.53399994148800001</v>
      </c>
      <c r="F475" s="124">
        <v>0</v>
      </c>
      <c r="G475" s="125">
        <f t="shared" si="21"/>
        <v>0</v>
      </c>
      <c r="H475" s="126">
        <v>0</v>
      </c>
      <c r="I475" s="127">
        <f t="shared" si="22"/>
        <v>0</v>
      </c>
      <c r="J475" s="126"/>
      <c r="K475" s="127">
        <f t="shared" si="23"/>
        <v>0</v>
      </c>
      <c r="O475" s="118"/>
      <c r="Z475" s="118"/>
      <c r="AA475" s="118">
        <v>8</v>
      </c>
      <c r="AB475" s="118">
        <v>0</v>
      </c>
      <c r="AC475" s="118">
        <v>3</v>
      </c>
      <c r="AD475" s="118"/>
      <c r="AE475" s="118"/>
      <c r="AF475" s="118"/>
      <c r="AG475" s="118"/>
      <c r="AH475" s="118"/>
      <c r="AI475" s="118"/>
      <c r="AJ475" s="118"/>
      <c r="AK475" s="118"/>
      <c r="AL475" s="118"/>
      <c r="AM475" s="118"/>
      <c r="AN475" s="118"/>
      <c r="AO475" s="118"/>
      <c r="AP475" s="118"/>
      <c r="AQ475" s="118"/>
      <c r="AR475" s="118"/>
      <c r="AS475" s="118"/>
      <c r="AT475" s="118"/>
      <c r="AU475" s="118"/>
      <c r="AV475" s="118"/>
      <c r="AW475" s="118"/>
      <c r="AX475" s="118"/>
      <c r="AY475" s="118"/>
      <c r="AZ475" s="128">
        <f t="shared" si="24"/>
        <v>0</v>
      </c>
      <c r="BA475" s="118"/>
      <c r="BB475" s="118"/>
      <c r="BC475" s="118"/>
      <c r="BD475" s="118"/>
      <c r="BE475" s="118"/>
      <c r="BF475" s="118"/>
      <c r="BG475" s="118"/>
      <c r="BH475" s="118"/>
      <c r="BI475" s="118"/>
      <c r="CA475" s="118">
        <v>8</v>
      </c>
      <c r="CB475" s="118">
        <v>0</v>
      </c>
      <c r="CZ475" s="81">
        <v>2</v>
      </c>
    </row>
    <row r="476" spans="1:104" x14ac:dyDescent="0.2">
      <c r="A476" s="119">
        <v>184</v>
      </c>
      <c r="B476" s="120" t="s">
        <v>458</v>
      </c>
      <c r="C476" s="121" t="s">
        <v>459</v>
      </c>
      <c r="D476" s="122" t="s">
        <v>72</v>
      </c>
      <c r="E476" s="123">
        <v>8.3999981052000003E-2</v>
      </c>
      <c r="F476" s="124">
        <v>0</v>
      </c>
      <c r="G476" s="125">
        <f t="shared" si="21"/>
        <v>0</v>
      </c>
      <c r="H476" s="126">
        <v>0</v>
      </c>
      <c r="I476" s="127">
        <f t="shared" si="22"/>
        <v>0</v>
      </c>
      <c r="J476" s="126"/>
      <c r="K476" s="127">
        <f t="shared" si="23"/>
        <v>0</v>
      </c>
      <c r="O476" s="118"/>
      <c r="Z476" s="118"/>
      <c r="AA476" s="118">
        <v>8</v>
      </c>
      <c r="AB476" s="118">
        <v>0</v>
      </c>
      <c r="AC476" s="118">
        <v>3</v>
      </c>
      <c r="AD476" s="118"/>
      <c r="AE476" s="118"/>
      <c r="AF476" s="118"/>
      <c r="AG476" s="118"/>
      <c r="AH476" s="118"/>
      <c r="AI476" s="118"/>
      <c r="AJ476" s="118"/>
      <c r="AK476" s="118"/>
      <c r="AL476" s="118"/>
      <c r="AM476" s="118"/>
      <c r="AN476" s="118"/>
      <c r="AO476" s="118"/>
      <c r="AP476" s="118"/>
      <c r="AQ476" s="118"/>
      <c r="AR476" s="118"/>
      <c r="AS476" s="118"/>
      <c r="AT476" s="118"/>
      <c r="AU476" s="118"/>
      <c r="AV476" s="118"/>
      <c r="AW476" s="118"/>
      <c r="AX476" s="118"/>
      <c r="AY476" s="118"/>
      <c r="AZ476" s="128">
        <f t="shared" si="24"/>
        <v>0</v>
      </c>
      <c r="BA476" s="118"/>
      <c r="BB476" s="118"/>
      <c r="BC476" s="118"/>
      <c r="BD476" s="118"/>
      <c r="BE476" s="118"/>
      <c r="BF476" s="118"/>
      <c r="BG476" s="118"/>
      <c r="BH476" s="118"/>
      <c r="BI476" s="118"/>
      <c r="CA476" s="118">
        <v>8</v>
      </c>
      <c r="CB476" s="118">
        <v>0</v>
      </c>
      <c r="CZ476" s="81">
        <v>2</v>
      </c>
    </row>
    <row r="477" spans="1:104" x14ac:dyDescent="0.2">
      <c r="A477" s="139" t="s">
        <v>50</v>
      </c>
      <c r="B477" s="140" t="s">
        <v>597</v>
      </c>
      <c r="C477" s="141" t="s">
        <v>598</v>
      </c>
      <c r="D477" s="142"/>
      <c r="E477" s="143"/>
      <c r="F477" s="143"/>
      <c r="G477" s="144">
        <f>SUM(G452:G476)</f>
        <v>0</v>
      </c>
      <c r="H477" s="145"/>
      <c r="I477" s="144">
        <f>SUM(I452:I476)</f>
        <v>1.8746000000000003</v>
      </c>
      <c r="J477" s="146"/>
      <c r="K477" s="144">
        <f>SUM(K452:K476)</f>
        <v>-0.96355999999999997</v>
      </c>
      <c r="O477" s="118"/>
      <c r="X477" s="147">
        <f>K477</f>
        <v>-0.96355999999999997</v>
      </c>
      <c r="Y477" s="147">
        <f>I477</f>
        <v>1.8746000000000003</v>
      </c>
      <c r="Z477" s="128">
        <f>G477</f>
        <v>0</v>
      </c>
      <c r="AA477" s="118"/>
      <c r="AB477" s="118"/>
      <c r="AC477" s="118"/>
      <c r="AD477" s="118"/>
      <c r="AE477" s="118"/>
      <c r="AF477" s="118"/>
      <c r="AG477" s="118"/>
      <c r="AH477" s="118"/>
      <c r="AI477" s="118"/>
      <c r="AJ477" s="118"/>
      <c r="AK477" s="118"/>
      <c r="AL477" s="118"/>
      <c r="AM477" s="118"/>
      <c r="AN477" s="118"/>
      <c r="AO477" s="118"/>
      <c r="AP477" s="118"/>
      <c r="AQ477" s="118"/>
      <c r="AR477" s="118"/>
      <c r="AS477" s="118"/>
      <c r="AT477" s="118"/>
      <c r="AU477" s="118"/>
      <c r="AV477" s="118"/>
      <c r="AW477" s="118"/>
      <c r="AX477" s="118"/>
      <c r="AY477" s="118"/>
      <c r="AZ477" s="118"/>
      <c r="BA477" s="148"/>
      <c r="BB477" s="148"/>
      <c r="BC477" s="148"/>
      <c r="BD477" s="148"/>
      <c r="BE477" s="148"/>
      <c r="BF477" s="148"/>
      <c r="BG477" s="118"/>
      <c r="BH477" s="118"/>
      <c r="BI477" s="118"/>
    </row>
    <row r="478" spans="1:104" ht="14.25" customHeight="1" x14ac:dyDescent="0.2">
      <c r="A478" s="108" t="s">
        <v>46</v>
      </c>
      <c r="B478" s="109" t="s">
        <v>623</v>
      </c>
      <c r="C478" s="110" t="s">
        <v>624</v>
      </c>
      <c r="D478" s="111"/>
      <c r="E478" s="112"/>
      <c r="F478" s="112"/>
      <c r="G478" s="113"/>
      <c r="H478" s="114"/>
      <c r="I478" s="115"/>
      <c r="J478" s="116"/>
      <c r="K478" s="117"/>
      <c r="O478" s="118"/>
    </row>
    <row r="479" spans="1:104" x14ac:dyDescent="0.2">
      <c r="A479" s="119">
        <v>185</v>
      </c>
      <c r="B479" s="120" t="s">
        <v>625</v>
      </c>
      <c r="C479" s="121" t="s">
        <v>626</v>
      </c>
      <c r="D479" s="122" t="s">
        <v>105</v>
      </c>
      <c r="E479" s="123">
        <v>50</v>
      </c>
      <c r="F479" s="124">
        <v>0</v>
      </c>
      <c r="G479" s="125">
        <f>E479*F479</f>
        <v>0</v>
      </c>
      <c r="H479" s="126">
        <v>0</v>
      </c>
      <c r="I479" s="127">
        <f>E479*H479</f>
        <v>0</v>
      </c>
      <c r="J479" s="126">
        <v>-2.1299999999999999E-3</v>
      </c>
      <c r="K479" s="127">
        <f>E479*J479</f>
        <v>-0.1065</v>
      </c>
      <c r="O479" s="118"/>
      <c r="Z479" s="118"/>
      <c r="AA479" s="118">
        <v>1</v>
      </c>
      <c r="AB479" s="118">
        <v>7</v>
      </c>
      <c r="AC479" s="118">
        <v>7</v>
      </c>
      <c r="AD479" s="118"/>
      <c r="AE479" s="118"/>
      <c r="AF479" s="118"/>
      <c r="AG479" s="118"/>
      <c r="AH479" s="118"/>
      <c r="AI479" s="118"/>
      <c r="AJ479" s="118"/>
      <c r="AK479" s="118"/>
      <c r="AL479" s="118"/>
      <c r="AM479" s="118"/>
      <c r="AN479" s="118"/>
      <c r="AO479" s="118"/>
      <c r="AP479" s="118"/>
      <c r="AQ479" s="118"/>
      <c r="AR479" s="118"/>
      <c r="AS479" s="118"/>
      <c r="AT479" s="118"/>
      <c r="AU479" s="118"/>
      <c r="AV479" s="118"/>
      <c r="AW479" s="118"/>
      <c r="AX479" s="118"/>
      <c r="AY479" s="118"/>
      <c r="AZ479" s="128">
        <f>G479</f>
        <v>0</v>
      </c>
      <c r="BA479" s="118"/>
      <c r="BB479" s="118"/>
      <c r="BC479" s="118"/>
      <c r="BD479" s="118"/>
      <c r="BE479" s="118"/>
      <c r="BF479" s="118"/>
      <c r="BG479" s="118"/>
      <c r="BH479" s="118"/>
      <c r="BI479" s="118"/>
      <c r="CA479" s="118">
        <v>1</v>
      </c>
      <c r="CB479" s="118">
        <v>7</v>
      </c>
      <c r="CZ479" s="81">
        <v>2</v>
      </c>
    </row>
    <row r="480" spans="1:104" x14ac:dyDescent="0.2">
      <c r="A480" s="129"/>
      <c r="B480" s="130"/>
      <c r="C480" s="193" t="s">
        <v>627</v>
      </c>
      <c r="D480" s="194"/>
      <c r="E480" s="194"/>
      <c r="F480" s="194"/>
      <c r="G480" s="195"/>
      <c r="I480" s="131"/>
      <c r="K480" s="131"/>
      <c r="L480" s="132" t="s">
        <v>627</v>
      </c>
      <c r="O480" s="118"/>
      <c r="Z480" s="118"/>
      <c r="AA480" s="118"/>
      <c r="AB480" s="118"/>
      <c r="AC480" s="118"/>
      <c r="AD480" s="118"/>
      <c r="AE480" s="118"/>
      <c r="AF480" s="118"/>
      <c r="AG480" s="118"/>
      <c r="AH480" s="118"/>
      <c r="AI480" s="118"/>
      <c r="AJ480" s="118"/>
      <c r="AK480" s="118"/>
      <c r="AL480" s="118"/>
      <c r="AM480" s="118"/>
      <c r="AN480" s="118"/>
      <c r="AO480" s="118"/>
      <c r="AP480" s="118"/>
      <c r="AQ480" s="118"/>
      <c r="AR480" s="118"/>
      <c r="AS480" s="118"/>
      <c r="AT480" s="118"/>
      <c r="AU480" s="118"/>
      <c r="AV480" s="118"/>
      <c r="AW480" s="118"/>
      <c r="AX480" s="118"/>
      <c r="AY480" s="118"/>
      <c r="AZ480" s="118"/>
      <c r="BA480" s="118"/>
      <c r="BB480" s="118"/>
      <c r="BC480" s="118"/>
      <c r="BD480" s="118"/>
      <c r="BE480" s="118"/>
      <c r="BF480" s="118"/>
      <c r="BG480" s="118"/>
      <c r="BH480" s="118"/>
      <c r="BI480" s="118"/>
    </row>
    <row r="481" spans="1:104" x14ac:dyDescent="0.2">
      <c r="A481" s="129"/>
      <c r="B481" s="130"/>
      <c r="C481" s="191" t="s">
        <v>628</v>
      </c>
      <c r="D481" s="192"/>
      <c r="E481" s="133">
        <v>50</v>
      </c>
      <c r="F481" s="134"/>
      <c r="G481" s="135"/>
      <c r="H481" s="136"/>
      <c r="I481" s="131"/>
      <c r="J481" s="137"/>
      <c r="K481" s="131"/>
      <c r="M481" s="132" t="s">
        <v>628</v>
      </c>
      <c r="O481" s="118"/>
      <c r="Z481" s="118"/>
      <c r="AA481" s="118"/>
      <c r="AB481" s="118"/>
      <c r="AC481" s="118"/>
      <c r="AD481" s="118"/>
      <c r="AE481" s="118"/>
      <c r="AF481" s="118"/>
      <c r="AG481" s="118"/>
      <c r="AH481" s="118"/>
      <c r="AI481" s="118"/>
      <c r="AJ481" s="118"/>
      <c r="AK481" s="118"/>
      <c r="AL481" s="118"/>
      <c r="AM481" s="118"/>
      <c r="AN481" s="118"/>
      <c r="AO481" s="118"/>
      <c r="AP481" s="118"/>
      <c r="AQ481" s="118"/>
      <c r="AR481" s="118"/>
      <c r="AS481" s="118"/>
      <c r="AT481" s="118"/>
      <c r="AU481" s="118"/>
      <c r="AV481" s="118"/>
      <c r="AW481" s="118"/>
      <c r="AX481" s="118"/>
      <c r="AY481" s="118"/>
      <c r="AZ481" s="118"/>
      <c r="BA481" s="118"/>
      <c r="BB481" s="118"/>
      <c r="BC481" s="118"/>
      <c r="BD481" s="138" t="str">
        <f>C480</f>
        <v>Včetně armatur a izolace.</v>
      </c>
      <c r="BE481" s="118"/>
      <c r="BF481" s="118"/>
      <c r="BG481" s="118"/>
      <c r="BH481" s="118"/>
      <c r="BI481" s="118"/>
    </row>
    <row r="482" spans="1:104" x14ac:dyDescent="0.2">
      <c r="A482" s="119">
        <v>186</v>
      </c>
      <c r="B482" s="120" t="s">
        <v>629</v>
      </c>
      <c r="C482" s="121" t="s">
        <v>630</v>
      </c>
      <c r="D482" s="122" t="s">
        <v>105</v>
      </c>
      <c r="E482" s="123">
        <v>100</v>
      </c>
      <c r="F482" s="124">
        <v>0</v>
      </c>
      <c r="G482" s="125">
        <f>E482*F482</f>
        <v>0</v>
      </c>
      <c r="H482" s="126">
        <v>0</v>
      </c>
      <c r="I482" s="127">
        <f>E482*H482</f>
        <v>0</v>
      </c>
      <c r="J482" s="126">
        <v>-2.7999999999999998E-4</v>
      </c>
      <c r="K482" s="127">
        <f>E482*J482</f>
        <v>-2.7999999999999997E-2</v>
      </c>
      <c r="O482" s="118"/>
      <c r="Z482" s="118"/>
      <c r="AA482" s="118">
        <v>1</v>
      </c>
      <c r="AB482" s="118">
        <v>7</v>
      </c>
      <c r="AC482" s="118">
        <v>7</v>
      </c>
      <c r="AD482" s="118"/>
      <c r="AE482" s="118"/>
      <c r="AF482" s="118"/>
      <c r="AG482" s="118"/>
      <c r="AH482" s="118"/>
      <c r="AI482" s="118"/>
      <c r="AJ482" s="118"/>
      <c r="AK482" s="118"/>
      <c r="AL482" s="118"/>
      <c r="AM482" s="118"/>
      <c r="AN482" s="118"/>
      <c r="AO482" s="118"/>
      <c r="AP482" s="118"/>
      <c r="AQ482" s="118"/>
      <c r="AR482" s="118"/>
      <c r="AS482" s="118"/>
      <c r="AT482" s="118"/>
      <c r="AU482" s="118"/>
      <c r="AV482" s="118"/>
      <c r="AW482" s="118"/>
      <c r="AX482" s="118"/>
      <c r="AY482" s="118"/>
      <c r="AZ482" s="128">
        <f>G482</f>
        <v>0</v>
      </c>
      <c r="BA482" s="118"/>
      <c r="BB482" s="118"/>
      <c r="BC482" s="118"/>
      <c r="BD482" s="118"/>
      <c r="BE482" s="118"/>
      <c r="BF482" s="118"/>
      <c r="BG482" s="118"/>
      <c r="BH482" s="118"/>
      <c r="BI482" s="118"/>
      <c r="CA482" s="118">
        <v>1</v>
      </c>
      <c r="CB482" s="118">
        <v>7</v>
      </c>
      <c r="CZ482" s="81">
        <v>2</v>
      </c>
    </row>
    <row r="483" spans="1:104" x14ac:dyDescent="0.2">
      <c r="A483" s="129"/>
      <c r="B483" s="130"/>
      <c r="C483" s="193" t="s">
        <v>627</v>
      </c>
      <c r="D483" s="194"/>
      <c r="E483" s="194"/>
      <c r="F483" s="194"/>
      <c r="G483" s="195"/>
      <c r="I483" s="131"/>
      <c r="K483" s="131"/>
      <c r="L483" s="132" t="s">
        <v>627</v>
      </c>
      <c r="O483" s="118"/>
      <c r="Z483" s="118"/>
      <c r="AA483" s="118"/>
      <c r="AB483" s="118"/>
      <c r="AC483" s="118"/>
      <c r="AD483" s="118"/>
      <c r="AE483" s="118"/>
      <c r="AF483" s="118"/>
      <c r="AG483" s="118"/>
      <c r="AH483" s="118"/>
      <c r="AI483" s="118"/>
      <c r="AJ483" s="118"/>
      <c r="AK483" s="118"/>
      <c r="AL483" s="118"/>
      <c r="AM483" s="118"/>
      <c r="AN483" s="118"/>
      <c r="AO483" s="118"/>
      <c r="AP483" s="118"/>
      <c r="AQ483" s="118"/>
      <c r="AR483" s="118"/>
      <c r="AS483" s="118"/>
      <c r="AT483" s="118"/>
      <c r="AU483" s="118"/>
      <c r="AV483" s="118"/>
      <c r="AW483" s="118"/>
      <c r="AX483" s="118"/>
      <c r="AY483" s="118"/>
      <c r="AZ483" s="118"/>
      <c r="BA483" s="118"/>
      <c r="BB483" s="118"/>
      <c r="BC483" s="118"/>
      <c r="BD483" s="118"/>
      <c r="BE483" s="118"/>
      <c r="BF483" s="118"/>
      <c r="BG483" s="118"/>
      <c r="BH483" s="118"/>
      <c r="BI483" s="118"/>
    </row>
    <row r="484" spans="1:104" x14ac:dyDescent="0.2">
      <c r="A484" s="129"/>
      <c r="B484" s="130"/>
      <c r="C484" s="191" t="s">
        <v>631</v>
      </c>
      <c r="D484" s="192"/>
      <c r="E484" s="133">
        <v>100</v>
      </c>
      <c r="F484" s="134"/>
      <c r="G484" s="135"/>
      <c r="H484" s="136"/>
      <c r="I484" s="131"/>
      <c r="J484" s="137"/>
      <c r="K484" s="131"/>
      <c r="M484" s="132" t="s">
        <v>631</v>
      </c>
      <c r="O484" s="118"/>
      <c r="Z484" s="118"/>
      <c r="AA484" s="118"/>
      <c r="AB484" s="118"/>
      <c r="AC484" s="118"/>
      <c r="AD484" s="118"/>
      <c r="AE484" s="118"/>
      <c r="AF484" s="118"/>
      <c r="AG484" s="118"/>
      <c r="AH484" s="118"/>
      <c r="AI484" s="118"/>
      <c r="AJ484" s="118"/>
      <c r="AK484" s="118"/>
      <c r="AL484" s="118"/>
      <c r="AM484" s="118"/>
      <c r="AN484" s="118"/>
      <c r="AO484" s="118"/>
      <c r="AP484" s="118"/>
      <c r="AQ484" s="118"/>
      <c r="AR484" s="118"/>
      <c r="AS484" s="118"/>
      <c r="AT484" s="118"/>
      <c r="AU484" s="118"/>
      <c r="AV484" s="118"/>
      <c r="AW484" s="118"/>
      <c r="AX484" s="118"/>
      <c r="AY484" s="118"/>
      <c r="AZ484" s="118"/>
      <c r="BA484" s="118"/>
      <c r="BB484" s="118"/>
      <c r="BC484" s="118"/>
      <c r="BD484" s="138" t="str">
        <f>C483</f>
        <v>Včetně armatur a izolace.</v>
      </c>
      <c r="BE484" s="118"/>
      <c r="BF484" s="118"/>
      <c r="BG484" s="118"/>
      <c r="BH484" s="118"/>
      <c r="BI484" s="118"/>
    </row>
    <row r="485" spans="1:104" x14ac:dyDescent="0.2">
      <c r="A485" s="119">
        <v>187</v>
      </c>
      <c r="B485" s="120" t="s">
        <v>632</v>
      </c>
      <c r="C485" s="121" t="s">
        <v>633</v>
      </c>
      <c r="D485" s="122" t="s">
        <v>122</v>
      </c>
      <c r="E485" s="123">
        <v>4</v>
      </c>
      <c r="F485" s="124">
        <v>0</v>
      </c>
      <c r="G485" s="125">
        <f>E485*F485</f>
        <v>0</v>
      </c>
      <c r="H485" s="126">
        <v>0</v>
      </c>
      <c r="I485" s="127">
        <f>E485*H485</f>
        <v>0</v>
      </c>
      <c r="J485" s="126">
        <v>-1.1650000000000001E-2</v>
      </c>
      <c r="K485" s="127">
        <f>E485*J485</f>
        <v>-4.6600000000000003E-2</v>
      </c>
      <c r="O485" s="118"/>
      <c r="Z485" s="118"/>
      <c r="AA485" s="118">
        <v>1</v>
      </c>
      <c r="AB485" s="118">
        <v>7</v>
      </c>
      <c r="AC485" s="118">
        <v>7</v>
      </c>
      <c r="AD485" s="118"/>
      <c r="AE485" s="118"/>
      <c r="AF485" s="118"/>
      <c r="AG485" s="118"/>
      <c r="AH485" s="118"/>
      <c r="AI485" s="118"/>
      <c r="AJ485" s="118"/>
      <c r="AK485" s="118"/>
      <c r="AL485" s="118"/>
      <c r="AM485" s="118"/>
      <c r="AN485" s="118"/>
      <c r="AO485" s="118"/>
      <c r="AP485" s="118"/>
      <c r="AQ485" s="118"/>
      <c r="AR485" s="118"/>
      <c r="AS485" s="118"/>
      <c r="AT485" s="118"/>
      <c r="AU485" s="118"/>
      <c r="AV485" s="118"/>
      <c r="AW485" s="118"/>
      <c r="AX485" s="118"/>
      <c r="AY485" s="118"/>
      <c r="AZ485" s="128">
        <f>G485</f>
        <v>0</v>
      </c>
      <c r="BA485" s="118"/>
      <c r="BB485" s="118"/>
      <c r="BC485" s="118"/>
      <c r="BD485" s="118"/>
      <c r="BE485" s="118"/>
      <c r="BF485" s="118"/>
      <c r="BG485" s="118"/>
      <c r="BH485" s="118"/>
      <c r="BI485" s="118"/>
      <c r="CA485" s="118">
        <v>1</v>
      </c>
      <c r="CB485" s="118">
        <v>7</v>
      </c>
      <c r="CZ485" s="81">
        <v>2</v>
      </c>
    </row>
    <row r="486" spans="1:104" x14ac:dyDescent="0.2">
      <c r="A486" s="129"/>
      <c r="B486" s="130"/>
      <c r="C486" s="191" t="s">
        <v>634</v>
      </c>
      <c r="D486" s="192"/>
      <c r="E486" s="133">
        <v>4</v>
      </c>
      <c r="F486" s="134"/>
      <c r="G486" s="135"/>
      <c r="H486" s="136"/>
      <c r="I486" s="131"/>
      <c r="J486" s="137"/>
      <c r="K486" s="131"/>
      <c r="M486" s="132" t="s">
        <v>634</v>
      </c>
      <c r="O486" s="118"/>
      <c r="Z486" s="118"/>
      <c r="AA486" s="118"/>
      <c r="AB486" s="118"/>
      <c r="AC486" s="118"/>
      <c r="AD486" s="118"/>
      <c r="AE486" s="118"/>
      <c r="AF486" s="118"/>
      <c r="AG486" s="118"/>
      <c r="AH486" s="118"/>
      <c r="AI486" s="118"/>
      <c r="AJ486" s="118"/>
      <c r="AK486" s="118"/>
      <c r="AL486" s="118"/>
      <c r="AM486" s="118"/>
      <c r="AN486" s="118"/>
      <c r="AO486" s="118"/>
      <c r="AP486" s="118"/>
      <c r="AQ486" s="118"/>
      <c r="AR486" s="118"/>
      <c r="AS486" s="118"/>
      <c r="AT486" s="118"/>
      <c r="AU486" s="118"/>
      <c r="AV486" s="118"/>
      <c r="AW486" s="118"/>
      <c r="AX486" s="118"/>
      <c r="AY486" s="118"/>
      <c r="AZ486" s="118"/>
      <c r="BA486" s="118"/>
      <c r="BB486" s="118"/>
      <c r="BC486" s="118"/>
      <c r="BD486" s="138" t="str">
        <f>C485</f>
        <v xml:space="preserve">Demontáž vodoměrů přírubových DN 50 </v>
      </c>
      <c r="BE486" s="118"/>
      <c r="BF486" s="118"/>
      <c r="BG486" s="118"/>
      <c r="BH486" s="118"/>
      <c r="BI486" s="118"/>
    </row>
    <row r="487" spans="1:104" x14ac:dyDescent="0.2">
      <c r="A487" s="119">
        <v>188</v>
      </c>
      <c r="B487" s="120" t="s">
        <v>635</v>
      </c>
      <c r="C487" s="121" t="s">
        <v>636</v>
      </c>
      <c r="D487" s="122" t="s">
        <v>637</v>
      </c>
      <c r="E487" s="123">
        <v>1</v>
      </c>
      <c r="F487" s="124">
        <v>0</v>
      </c>
      <c r="G487" s="125">
        <f t="shared" ref="G487:G493" si="25">E487*F487</f>
        <v>0</v>
      </c>
      <c r="H487" s="126">
        <v>0</v>
      </c>
      <c r="I487" s="127">
        <f t="shared" ref="I487:I493" si="26">E487*H487</f>
        <v>0</v>
      </c>
      <c r="J487" s="126"/>
      <c r="K487" s="127">
        <f t="shared" ref="K487:K493" si="27">E487*J487</f>
        <v>0</v>
      </c>
      <c r="O487" s="118"/>
      <c r="Z487" s="118"/>
      <c r="AA487" s="118">
        <v>12</v>
      </c>
      <c r="AB487" s="118">
        <v>0</v>
      </c>
      <c r="AC487" s="118">
        <v>277</v>
      </c>
      <c r="AD487" s="118"/>
      <c r="AE487" s="118"/>
      <c r="AF487" s="118"/>
      <c r="AG487" s="118"/>
      <c r="AH487" s="118"/>
      <c r="AI487" s="118"/>
      <c r="AJ487" s="118"/>
      <c r="AK487" s="118"/>
      <c r="AL487" s="118"/>
      <c r="AM487" s="118"/>
      <c r="AN487" s="118"/>
      <c r="AO487" s="118"/>
      <c r="AP487" s="118"/>
      <c r="AQ487" s="118"/>
      <c r="AR487" s="118"/>
      <c r="AS487" s="118"/>
      <c r="AT487" s="118"/>
      <c r="AU487" s="118"/>
      <c r="AV487" s="118"/>
      <c r="AW487" s="118"/>
      <c r="AX487" s="118"/>
      <c r="AY487" s="118"/>
      <c r="AZ487" s="128">
        <f t="shared" ref="AZ487:AZ493" si="28">G487</f>
        <v>0</v>
      </c>
      <c r="BA487" s="118"/>
      <c r="BB487" s="118"/>
      <c r="BC487" s="118"/>
      <c r="BD487" s="118"/>
      <c r="BE487" s="118"/>
      <c r="BF487" s="118"/>
      <c r="BG487" s="118"/>
      <c r="BH487" s="118"/>
      <c r="BI487" s="118"/>
      <c r="CA487" s="118">
        <v>12</v>
      </c>
      <c r="CB487" s="118">
        <v>0</v>
      </c>
      <c r="CZ487" s="81">
        <v>2</v>
      </c>
    </row>
    <row r="488" spans="1:104" x14ac:dyDescent="0.2">
      <c r="A488" s="119">
        <v>189</v>
      </c>
      <c r="B488" s="120" t="s">
        <v>432</v>
      </c>
      <c r="C488" s="121" t="s">
        <v>433</v>
      </c>
      <c r="D488" s="122" t="s">
        <v>72</v>
      </c>
      <c r="E488" s="123">
        <v>0.18110000000000001</v>
      </c>
      <c r="F488" s="124">
        <v>0</v>
      </c>
      <c r="G488" s="125">
        <f t="shared" si="25"/>
        <v>0</v>
      </c>
      <c r="H488" s="126">
        <v>0</v>
      </c>
      <c r="I488" s="127">
        <f t="shared" si="26"/>
        <v>0</v>
      </c>
      <c r="J488" s="126"/>
      <c r="K488" s="127">
        <f t="shared" si="27"/>
        <v>0</v>
      </c>
      <c r="O488" s="118"/>
      <c r="Z488" s="118"/>
      <c r="AA488" s="118">
        <v>8</v>
      </c>
      <c r="AB488" s="118">
        <v>0</v>
      </c>
      <c r="AC488" s="118">
        <v>3</v>
      </c>
      <c r="AD488" s="118"/>
      <c r="AE488" s="118"/>
      <c r="AF488" s="118"/>
      <c r="AG488" s="118"/>
      <c r="AH488" s="118"/>
      <c r="AI488" s="118"/>
      <c r="AJ488" s="118"/>
      <c r="AK488" s="118"/>
      <c r="AL488" s="118"/>
      <c r="AM488" s="118"/>
      <c r="AN488" s="118"/>
      <c r="AO488" s="118"/>
      <c r="AP488" s="118"/>
      <c r="AQ488" s="118"/>
      <c r="AR488" s="118"/>
      <c r="AS488" s="118"/>
      <c r="AT488" s="118"/>
      <c r="AU488" s="118"/>
      <c r="AV488" s="118"/>
      <c r="AW488" s="118"/>
      <c r="AX488" s="118"/>
      <c r="AY488" s="118"/>
      <c r="AZ488" s="128">
        <f t="shared" si="28"/>
        <v>0</v>
      </c>
      <c r="BA488" s="118"/>
      <c r="BB488" s="118"/>
      <c r="BC488" s="118"/>
      <c r="BD488" s="118"/>
      <c r="BE488" s="118"/>
      <c r="BF488" s="118"/>
      <c r="BG488" s="118"/>
      <c r="BH488" s="118"/>
      <c r="BI488" s="118"/>
      <c r="CA488" s="118">
        <v>8</v>
      </c>
      <c r="CB488" s="118">
        <v>0</v>
      </c>
      <c r="CZ488" s="81">
        <v>2</v>
      </c>
    </row>
    <row r="489" spans="1:104" x14ac:dyDescent="0.2">
      <c r="A489" s="119">
        <v>190</v>
      </c>
      <c r="B489" s="120" t="s">
        <v>434</v>
      </c>
      <c r="C489" s="121" t="s">
        <v>435</v>
      </c>
      <c r="D489" s="122" t="s">
        <v>72</v>
      </c>
      <c r="E489" s="123">
        <v>0.18110000000000001</v>
      </c>
      <c r="F489" s="124">
        <v>0</v>
      </c>
      <c r="G489" s="125">
        <f t="shared" si="25"/>
        <v>0</v>
      </c>
      <c r="H489" s="126">
        <v>0</v>
      </c>
      <c r="I489" s="127">
        <f t="shared" si="26"/>
        <v>0</v>
      </c>
      <c r="J489" s="126"/>
      <c r="K489" s="127">
        <f t="shared" si="27"/>
        <v>0</v>
      </c>
      <c r="O489" s="118"/>
      <c r="Z489" s="118"/>
      <c r="AA489" s="118">
        <v>8</v>
      </c>
      <c r="AB489" s="118">
        <v>0</v>
      </c>
      <c r="AC489" s="118">
        <v>3</v>
      </c>
      <c r="AD489" s="118"/>
      <c r="AE489" s="118"/>
      <c r="AF489" s="118"/>
      <c r="AG489" s="118"/>
      <c r="AH489" s="118"/>
      <c r="AI489" s="118"/>
      <c r="AJ489" s="118"/>
      <c r="AK489" s="118"/>
      <c r="AL489" s="118"/>
      <c r="AM489" s="118"/>
      <c r="AN489" s="118"/>
      <c r="AO489" s="118"/>
      <c r="AP489" s="118"/>
      <c r="AQ489" s="118"/>
      <c r="AR489" s="118"/>
      <c r="AS489" s="118"/>
      <c r="AT489" s="118"/>
      <c r="AU489" s="118"/>
      <c r="AV489" s="118"/>
      <c r="AW489" s="118"/>
      <c r="AX489" s="118"/>
      <c r="AY489" s="118"/>
      <c r="AZ489" s="128">
        <f t="shared" si="28"/>
        <v>0</v>
      </c>
      <c r="BA489" s="118"/>
      <c r="BB489" s="118"/>
      <c r="BC489" s="118"/>
      <c r="BD489" s="118"/>
      <c r="BE489" s="118"/>
      <c r="BF489" s="118"/>
      <c r="BG489" s="118"/>
      <c r="BH489" s="118"/>
      <c r="BI489" s="118"/>
      <c r="CA489" s="118">
        <v>8</v>
      </c>
      <c r="CB489" s="118">
        <v>0</v>
      </c>
      <c r="CZ489" s="81">
        <v>2</v>
      </c>
    </row>
    <row r="490" spans="1:104" x14ac:dyDescent="0.2">
      <c r="A490" s="119">
        <v>191</v>
      </c>
      <c r="B490" s="120" t="s">
        <v>436</v>
      </c>
      <c r="C490" s="121" t="s">
        <v>437</v>
      </c>
      <c r="D490" s="122" t="s">
        <v>72</v>
      </c>
      <c r="E490" s="123">
        <v>1.6298999999999999</v>
      </c>
      <c r="F490" s="124">
        <v>0</v>
      </c>
      <c r="G490" s="125">
        <f t="shared" si="25"/>
        <v>0</v>
      </c>
      <c r="H490" s="126">
        <v>0</v>
      </c>
      <c r="I490" s="127">
        <f t="shared" si="26"/>
        <v>0</v>
      </c>
      <c r="J490" s="126"/>
      <c r="K490" s="127">
        <f t="shared" si="27"/>
        <v>0</v>
      </c>
      <c r="O490" s="118"/>
      <c r="Z490" s="118"/>
      <c r="AA490" s="118">
        <v>8</v>
      </c>
      <c r="AB490" s="118">
        <v>0</v>
      </c>
      <c r="AC490" s="118">
        <v>3</v>
      </c>
      <c r="AD490" s="118"/>
      <c r="AE490" s="118"/>
      <c r="AF490" s="118"/>
      <c r="AG490" s="118"/>
      <c r="AH490" s="118"/>
      <c r="AI490" s="118"/>
      <c r="AJ490" s="118"/>
      <c r="AK490" s="118"/>
      <c r="AL490" s="118"/>
      <c r="AM490" s="118"/>
      <c r="AN490" s="118"/>
      <c r="AO490" s="118"/>
      <c r="AP490" s="118"/>
      <c r="AQ490" s="118"/>
      <c r="AR490" s="118"/>
      <c r="AS490" s="118"/>
      <c r="AT490" s="118"/>
      <c r="AU490" s="118"/>
      <c r="AV490" s="118"/>
      <c r="AW490" s="118"/>
      <c r="AX490" s="118"/>
      <c r="AY490" s="118"/>
      <c r="AZ490" s="128">
        <f t="shared" si="28"/>
        <v>0</v>
      </c>
      <c r="BA490" s="118"/>
      <c r="BB490" s="118"/>
      <c r="BC490" s="118"/>
      <c r="BD490" s="118"/>
      <c r="BE490" s="118"/>
      <c r="BF490" s="118"/>
      <c r="BG490" s="118"/>
      <c r="BH490" s="118"/>
      <c r="BI490" s="118"/>
      <c r="CA490" s="118">
        <v>8</v>
      </c>
      <c r="CB490" s="118">
        <v>0</v>
      </c>
      <c r="CZ490" s="81">
        <v>2</v>
      </c>
    </row>
    <row r="491" spans="1:104" x14ac:dyDescent="0.2">
      <c r="A491" s="119">
        <v>192</v>
      </c>
      <c r="B491" s="120" t="s">
        <v>438</v>
      </c>
      <c r="C491" s="121" t="s">
        <v>439</v>
      </c>
      <c r="D491" s="122" t="s">
        <v>72</v>
      </c>
      <c r="E491" s="123">
        <v>0.18110000000000001</v>
      </c>
      <c r="F491" s="124">
        <v>0</v>
      </c>
      <c r="G491" s="125">
        <f t="shared" si="25"/>
        <v>0</v>
      </c>
      <c r="H491" s="126">
        <v>0</v>
      </c>
      <c r="I491" s="127">
        <f t="shared" si="26"/>
        <v>0</v>
      </c>
      <c r="J491" s="126"/>
      <c r="K491" s="127">
        <f t="shared" si="27"/>
        <v>0</v>
      </c>
      <c r="O491" s="118"/>
      <c r="Z491" s="118"/>
      <c r="AA491" s="118">
        <v>8</v>
      </c>
      <c r="AB491" s="118">
        <v>0</v>
      </c>
      <c r="AC491" s="118">
        <v>3</v>
      </c>
      <c r="AD491" s="118"/>
      <c r="AE491" s="118"/>
      <c r="AF491" s="118"/>
      <c r="AG491" s="118"/>
      <c r="AH491" s="118"/>
      <c r="AI491" s="118"/>
      <c r="AJ491" s="118"/>
      <c r="AK491" s="118"/>
      <c r="AL491" s="118"/>
      <c r="AM491" s="118"/>
      <c r="AN491" s="118"/>
      <c r="AO491" s="118"/>
      <c r="AP491" s="118"/>
      <c r="AQ491" s="118"/>
      <c r="AR491" s="118"/>
      <c r="AS491" s="118"/>
      <c r="AT491" s="118"/>
      <c r="AU491" s="118"/>
      <c r="AV491" s="118"/>
      <c r="AW491" s="118"/>
      <c r="AX491" s="118"/>
      <c r="AY491" s="118"/>
      <c r="AZ491" s="128">
        <f t="shared" si="28"/>
        <v>0</v>
      </c>
      <c r="BA491" s="118"/>
      <c r="BB491" s="118"/>
      <c r="BC491" s="118"/>
      <c r="BD491" s="118"/>
      <c r="BE491" s="118"/>
      <c r="BF491" s="118"/>
      <c r="BG491" s="118"/>
      <c r="BH491" s="118"/>
      <c r="BI491" s="118"/>
      <c r="CA491" s="118">
        <v>8</v>
      </c>
      <c r="CB491" s="118">
        <v>0</v>
      </c>
      <c r="CZ491" s="81">
        <v>2</v>
      </c>
    </row>
    <row r="492" spans="1:104" x14ac:dyDescent="0.2">
      <c r="A492" s="119">
        <v>193</v>
      </c>
      <c r="B492" s="120" t="s">
        <v>440</v>
      </c>
      <c r="C492" s="121" t="s">
        <v>441</v>
      </c>
      <c r="D492" s="122" t="s">
        <v>72</v>
      </c>
      <c r="E492" s="123">
        <v>0.54330000000000001</v>
      </c>
      <c r="F492" s="124">
        <v>0</v>
      </c>
      <c r="G492" s="125">
        <f t="shared" si="25"/>
        <v>0</v>
      </c>
      <c r="H492" s="126">
        <v>0</v>
      </c>
      <c r="I492" s="127">
        <f t="shared" si="26"/>
        <v>0</v>
      </c>
      <c r="J492" s="126"/>
      <c r="K492" s="127">
        <f t="shared" si="27"/>
        <v>0</v>
      </c>
      <c r="O492" s="118"/>
      <c r="Z492" s="118"/>
      <c r="AA492" s="118">
        <v>8</v>
      </c>
      <c r="AB492" s="118">
        <v>0</v>
      </c>
      <c r="AC492" s="118">
        <v>3</v>
      </c>
      <c r="AD492" s="118"/>
      <c r="AE492" s="118"/>
      <c r="AF492" s="118"/>
      <c r="AG492" s="118"/>
      <c r="AH492" s="118"/>
      <c r="AI492" s="118"/>
      <c r="AJ492" s="118"/>
      <c r="AK492" s="118"/>
      <c r="AL492" s="118"/>
      <c r="AM492" s="118"/>
      <c r="AN492" s="118"/>
      <c r="AO492" s="118"/>
      <c r="AP492" s="118"/>
      <c r="AQ492" s="118"/>
      <c r="AR492" s="118"/>
      <c r="AS492" s="118"/>
      <c r="AT492" s="118"/>
      <c r="AU492" s="118"/>
      <c r="AV492" s="118"/>
      <c r="AW492" s="118"/>
      <c r="AX492" s="118"/>
      <c r="AY492" s="118"/>
      <c r="AZ492" s="128">
        <f t="shared" si="28"/>
        <v>0</v>
      </c>
      <c r="BA492" s="118"/>
      <c r="BB492" s="118"/>
      <c r="BC492" s="118"/>
      <c r="BD492" s="118"/>
      <c r="BE492" s="118"/>
      <c r="BF492" s="118"/>
      <c r="BG492" s="118"/>
      <c r="BH492" s="118"/>
      <c r="BI492" s="118"/>
      <c r="CA492" s="118">
        <v>8</v>
      </c>
      <c r="CB492" s="118">
        <v>0</v>
      </c>
      <c r="CZ492" s="81">
        <v>2</v>
      </c>
    </row>
    <row r="493" spans="1:104" x14ac:dyDescent="0.2">
      <c r="A493" s="119">
        <v>194</v>
      </c>
      <c r="B493" s="120" t="s">
        <v>458</v>
      </c>
      <c r="C493" s="121" t="s">
        <v>459</v>
      </c>
      <c r="D493" s="122" t="s">
        <v>72</v>
      </c>
      <c r="E493" s="123">
        <v>2.799999777E-2</v>
      </c>
      <c r="F493" s="124">
        <v>0</v>
      </c>
      <c r="G493" s="125">
        <f t="shared" si="25"/>
        <v>0</v>
      </c>
      <c r="H493" s="126">
        <v>0</v>
      </c>
      <c r="I493" s="127">
        <f t="shared" si="26"/>
        <v>0</v>
      </c>
      <c r="J493" s="126"/>
      <c r="K493" s="127">
        <f t="shared" si="27"/>
        <v>0</v>
      </c>
      <c r="O493" s="118"/>
      <c r="Z493" s="118"/>
      <c r="AA493" s="118">
        <v>8</v>
      </c>
      <c r="AB493" s="118">
        <v>0</v>
      </c>
      <c r="AC493" s="118">
        <v>3</v>
      </c>
      <c r="AD493" s="118"/>
      <c r="AE493" s="118"/>
      <c r="AF493" s="118"/>
      <c r="AG493" s="118"/>
      <c r="AH493" s="118"/>
      <c r="AI493" s="118"/>
      <c r="AJ493" s="118"/>
      <c r="AK493" s="118"/>
      <c r="AL493" s="118"/>
      <c r="AM493" s="118"/>
      <c r="AN493" s="118"/>
      <c r="AO493" s="118"/>
      <c r="AP493" s="118"/>
      <c r="AQ493" s="118"/>
      <c r="AR493" s="118"/>
      <c r="AS493" s="118"/>
      <c r="AT493" s="118"/>
      <c r="AU493" s="118"/>
      <c r="AV493" s="118"/>
      <c r="AW493" s="118"/>
      <c r="AX493" s="118"/>
      <c r="AY493" s="118"/>
      <c r="AZ493" s="128">
        <f t="shared" si="28"/>
        <v>0</v>
      </c>
      <c r="BA493" s="118"/>
      <c r="BB493" s="118"/>
      <c r="BC493" s="118"/>
      <c r="BD493" s="118"/>
      <c r="BE493" s="118"/>
      <c r="BF493" s="118"/>
      <c r="BG493" s="118"/>
      <c r="BH493" s="118"/>
      <c r="BI493" s="118"/>
      <c r="CA493" s="118">
        <v>8</v>
      </c>
      <c r="CB493" s="118">
        <v>0</v>
      </c>
      <c r="CZ493" s="81">
        <v>2</v>
      </c>
    </row>
    <row r="494" spans="1:104" x14ac:dyDescent="0.2">
      <c r="A494" s="139" t="s">
        <v>50</v>
      </c>
      <c r="B494" s="140" t="s">
        <v>623</v>
      </c>
      <c r="C494" s="141" t="s">
        <v>624</v>
      </c>
      <c r="D494" s="142"/>
      <c r="E494" s="143"/>
      <c r="F494" s="143"/>
      <c r="G494" s="144">
        <f>SUM(G478:G493)</f>
        <v>0</v>
      </c>
      <c r="H494" s="145"/>
      <c r="I494" s="144">
        <f>SUM(I478:I493)</f>
        <v>0</v>
      </c>
      <c r="J494" s="146"/>
      <c r="K494" s="144">
        <f>SUM(K478:K493)</f>
        <v>-0.18110000000000001</v>
      </c>
      <c r="O494" s="118"/>
      <c r="X494" s="147">
        <f>K494</f>
        <v>-0.18110000000000001</v>
      </c>
      <c r="Y494" s="147">
        <f>I494</f>
        <v>0</v>
      </c>
      <c r="Z494" s="128">
        <f>G494</f>
        <v>0</v>
      </c>
      <c r="AA494" s="118"/>
      <c r="AB494" s="118"/>
      <c r="AC494" s="118"/>
      <c r="AD494" s="118"/>
      <c r="AE494" s="118"/>
      <c r="AF494" s="118"/>
      <c r="AG494" s="118"/>
      <c r="AH494" s="118"/>
      <c r="AI494" s="118"/>
      <c r="AJ494" s="118"/>
      <c r="AK494" s="118"/>
      <c r="AL494" s="118"/>
      <c r="AM494" s="118"/>
      <c r="AN494" s="118"/>
      <c r="AO494" s="118"/>
      <c r="AP494" s="118"/>
      <c r="AQ494" s="118"/>
      <c r="AR494" s="118"/>
      <c r="AS494" s="118"/>
      <c r="AT494" s="118"/>
      <c r="AU494" s="118"/>
      <c r="AV494" s="118"/>
      <c r="AW494" s="118"/>
      <c r="AX494" s="118"/>
      <c r="AY494" s="118"/>
      <c r="AZ494" s="118"/>
      <c r="BA494" s="148"/>
      <c r="BB494" s="148"/>
      <c r="BC494" s="148"/>
      <c r="BD494" s="148"/>
      <c r="BE494" s="148"/>
      <c r="BF494" s="148"/>
      <c r="BG494" s="118"/>
      <c r="BH494" s="118"/>
      <c r="BI494" s="118"/>
    </row>
    <row r="495" spans="1:104" ht="14.25" customHeight="1" x14ac:dyDescent="0.2">
      <c r="A495" s="108" t="s">
        <v>46</v>
      </c>
      <c r="B495" s="109" t="s">
        <v>638</v>
      </c>
      <c r="C495" s="110" t="s">
        <v>639</v>
      </c>
      <c r="D495" s="111"/>
      <c r="E495" s="112"/>
      <c r="F495" s="112"/>
      <c r="G495" s="113"/>
      <c r="H495" s="114"/>
      <c r="I495" s="115"/>
      <c r="J495" s="116"/>
      <c r="K495" s="117"/>
      <c r="O495" s="118"/>
    </row>
    <row r="496" spans="1:104" ht="22.5" x14ac:dyDescent="0.2">
      <c r="A496" s="119">
        <v>195</v>
      </c>
      <c r="B496" s="120" t="s">
        <v>640</v>
      </c>
      <c r="C496" s="121" t="s">
        <v>641</v>
      </c>
      <c r="D496" s="122" t="s">
        <v>105</v>
      </c>
      <c r="E496" s="123">
        <v>80.2</v>
      </c>
      <c r="F496" s="124">
        <v>0</v>
      </c>
      <c r="G496" s="125">
        <f>E496*F496</f>
        <v>0</v>
      </c>
      <c r="H496" s="126">
        <v>2.5000000000000001E-4</v>
      </c>
      <c r="I496" s="127">
        <f>E496*H496</f>
        <v>2.0050000000000002E-2</v>
      </c>
      <c r="J496" s="126">
        <v>-2.5400000000000002E-3</v>
      </c>
      <c r="K496" s="127">
        <f>E496*J496</f>
        <v>-0.20370800000000003</v>
      </c>
      <c r="O496" s="118"/>
      <c r="Z496" s="118"/>
      <c r="AA496" s="118">
        <v>1</v>
      </c>
      <c r="AB496" s="118">
        <v>7</v>
      </c>
      <c r="AC496" s="118">
        <v>7</v>
      </c>
      <c r="AD496" s="118"/>
      <c r="AE496" s="118"/>
      <c r="AF496" s="118"/>
      <c r="AG496" s="118"/>
      <c r="AH496" s="118"/>
      <c r="AI496" s="118"/>
      <c r="AJ496" s="118"/>
      <c r="AK496" s="118"/>
      <c r="AL496" s="118"/>
      <c r="AM496" s="118"/>
      <c r="AN496" s="118"/>
      <c r="AO496" s="118"/>
      <c r="AP496" s="118"/>
      <c r="AQ496" s="118"/>
      <c r="AR496" s="118"/>
      <c r="AS496" s="118"/>
      <c r="AT496" s="118"/>
      <c r="AU496" s="118"/>
      <c r="AV496" s="118"/>
      <c r="AW496" s="118"/>
      <c r="AX496" s="118"/>
      <c r="AY496" s="118"/>
      <c r="AZ496" s="128">
        <f>G496</f>
        <v>0</v>
      </c>
      <c r="BA496" s="118"/>
      <c r="BB496" s="118"/>
      <c r="BC496" s="118"/>
      <c r="BD496" s="118"/>
      <c r="BE496" s="118"/>
      <c r="BF496" s="118"/>
      <c r="BG496" s="118"/>
      <c r="BH496" s="118"/>
      <c r="BI496" s="118"/>
      <c r="CA496" s="118">
        <v>1</v>
      </c>
      <c r="CB496" s="118">
        <v>7</v>
      </c>
      <c r="CZ496" s="81">
        <v>2</v>
      </c>
    </row>
    <row r="497" spans="1:104" x14ac:dyDescent="0.2">
      <c r="A497" s="129"/>
      <c r="B497" s="130"/>
      <c r="C497" s="191" t="s">
        <v>642</v>
      </c>
      <c r="D497" s="192"/>
      <c r="E497" s="133">
        <v>51.2</v>
      </c>
      <c r="F497" s="134"/>
      <c r="G497" s="135"/>
      <c r="H497" s="136"/>
      <c r="I497" s="131"/>
      <c r="J497" s="137"/>
      <c r="K497" s="131"/>
      <c r="M497" s="132" t="s">
        <v>642</v>
      </c>
      <c r="O497" s="118"/>
      <c r="Z497" s="118"/>
      <c r="AA497" s="118"/>
      <c r="AB497" s="118"/>
      <c r="AC497" s="118"/>
      <c r="AD497" s="118"/>
      <c r="AE497" s="118"/>
      <c r="AF497" s="118"/>
      <c r="AG497" s="118"/>
      <c r="AH497" s="118"/>
      <c r="AI497" s="118"/>
      <c r="AJ497" s="118"/>
      <c r="AK497" s="118"/>
      <c r="AL497" s="118"/>
      <c r="AM497" s="118"/>
      <c r="AN497" s="118"/>
      <c r="AO497" s="118"/>
      <c r="AP497" s="118"/>
      <c r="AQ497" s="118"/>
      <c r="AR497" s="118"/>
      <c r="AS497" s="118"/>
      <c r="AT497" s="118"/>
      <c r="AU497" s="118"/>
      <c r="AV497" s="118"/>
      <c r="AW497" s="118"/>
      <c r="AX497" s="118"/>
      <c r="AY497" s="118"/>
      <c r="AZ497" s="118"/>
      <c r="BA497" s="118"/>
      <c r="BB497" s="118"/>
      <c r="BC497" s="118"/>
      <c r="BD497" s="138" t="str">
        <f>C496</f>
        <v xml:space="preserve">Demontáž potrubí ocel.hladkého svařovaného D 32 </v>
      </c>
      <c r="BE497" s="118"/>
      <c r="BF497" s="118"/>
      <c r="BG497" s="118"/>
      <c r="BH497" s="118"/>
      <c r="BI497" s="118"/>
    </row>
    <row r="498" spans="1:104" x14ac:dyDescent="0.2">
      <c r="A498" s="129"/>
      <c r="B498" s="130"/>
      <c r="C498" s="191" t="s">
        <v>643</v>
      </c>
      <c r="D498" s="192"/>
      <c r="E498" s="133">
        <v>9</v>
      </c>
      <c r="F498" s="134"/>
      <c r="G498" s="135"/>
      <c r="H498" s="136"/>
      <c r="I498" s="131"/>
      <c r="J498" s="137"/>
      <c r="K498" s="131"/>
      <c r="M498" s="132" t="s">
        <v>643</v>
      </c>
      <c r="O498" s="118"/>
      <c r="Z498" s="118"/>
      <c r="AA498" s="118"/>
      <c r="AB498" s="118"/>
      <c r="AC498" s="118"/>
      <c r="AD498" s="118"/>
      <c r="AE498" s="118"/>
      <c r="AF498" s="118"/>
      <c r="AG498" s="118"/>
      <c r="AH498" s="118"/>
      <c r="AI498" s="118"/>
      <c r="AJ498" s="118"/>
      <c r="AK498" s="118"/>
      <c r="AL498" s="118"/>
      <c r="AM498" s="118"/>
      <c r="AN498" s="118"/>
      <c r="AO498" s="118"/>
      <c r="AP498" s="118"/>
      <c r="AQ498" s="118"/>
      <c r="AR498" s="118"/>
      <c r="AS498" s="118"/>
      <c r="AT498" s="118"/>
      <c r="AU498" s="118"/>
      <c r="AV498" s="118"/>
      <c r="AW498" s="118"/>
      <c r="AX498" s="118"/>
      <c r="AY498" s="118"/>
      <c r="AZ498" s="118"/>
      <c r="BA498" s="118"/>
      <c r="BB498" s="118"/>
      <c r="BC498" s="118"/>
      <c r="BD498" s="138" t="str">
        <f>C497</f>
        <v>Půdorysy: 9,80+2,00+12,20+12,80+1,60+2,80+10,00</v>
      </c>
      <c r="BE498" s="118"/>
      <c r="BF498" s="118"/>
      <c r="BG498" s="118"/>
      <c r="BH498" s="118"/>
      <c r="BI498" s="118"/>
    </row>
    <row r="499" spans="1:104" x14ac:dyDescent="0.2">
      <c r="A499" s="129"/>
      <c r="B499" s="130"/>
      <c r="C499" s="191" t="s">
        <v>644</v>
      </c>
      <c r="D499" s="192"/>
      <c r="E499" s="133">
        <v>20</v>
      </c>
      <c r="F499" s="134"/>
      <c r="G499" s="135"/>
      <c r="H499" s="136"/>
      <c r="I499" s="131"/>
      <c r="J499" s="137"/>
      <c r="K499" s="131"/>
      <c r="M499" s="132" t="s">
        <v>644</v>
      </c>
      <c r="O499" s="118"/>
      <c r="Z499" s="118"/>
      <c r="AA499" s="118"/>
      <c r="AB499" s="118"/>
      <c r="AC499" s="118"/>
      <c r="AD499" s="118"/>
      <c r="AE499" s="118"/>
      <c r="AF499" s="118"/>
      <c r="AG499" s="118"/>
      <c r="AH499" s="118"/>
      <c r="AI499" s="118"/>
      <c r="AJ499" s="118"/>
      <c r="AK499" s="118"/>
      <c r="AL499" s="118"/>
      <c r="AM499" s="118"/>
      <c r="AN499" s="118"/>
      <c r="AO499" s="118"/>
      <c r="AP499" s="118"/>
      <c r="AQ499" s="118"/>
      <c r="AR499" s="118"/>
      <c r="AS499" s="118"/>
      <c r="AT499" s="118"/>
      <c r="AU499" s="118"/>
      <c r="AV499" s="118"/>
      <c r="AW499" s="118"/>
      <c r="AX499" s="118"/>
      <c r="AY499" s="118"/>
      <c r="AZ499" s="118"/>
      <c r="BA499" s="118"/>
      <c r="BB499" s="118"/>
      <c r="BC499" s="118"/>
      <c r="BD499" s="138" t="str">
        <f>C498</f>
        <v>Stoupačky odhad: 9,00</v>
      </c>
      <c r="BE499" s="118"/>
      <c r="BF499" s="118"/>
      <c r="BG499" s="118"/>
      <c r="BH499" s="118"/>
      <c r="BI499" s="118"/>
    </row>
    <row r="500" spans="1:104" x14ac:dyDescent="0.2">
      <c r="A500" s="119">
        <v>196</v>
      </c>
      <c r="B500" s="120" t="s">
        <v>645</v>
      </c>
      <c r="C500" s="121" t="s">
        <v>646</v>
      </c>
      <c r="D500" s="122" t="s">
        <v>647</v>
      </c>
      <c r="E500" s="123">
        <v>3</v>
      </c>
      <c r="F500" s="124">
        <v>0</v>
      </c>
      <c r="G500" s="125">
        <f>E500*F500</f>
        <v>0</v>
      </c>
      <c r="H500" s="126">
        <v>0</v>
      </c>
      <c r="I500" s="127">
        <f>E500*H500</f>
        <v>0</v>
      </c>
      <c r="J500" s="126">
        <v>-5.13E-3</v>
      </c>
      <c r="K500" s="127">
        <f>E500*J500</f>
        <v>-1.5390000000000001E-2</v>
      </c>
      <c r="O500" s="118"/>
      <c r="Z500" s="118"/>
      <c r="AA500" s="118">
        <v>1</v>
      </c>
      <c r="AB500" s="118">
        <v>7</v>
      </c>
      <c r="AC500" s="118">
        <v>7</v>
      </c>
      <c r="AD500" s="118"/>
      <c r="AE500" s="118"/>
      <c r="AF500" s="118"/>
      <c r="AG500" s="118"/>
      <c r="AH500" s="118"/>
      <c r="AI500" s="118"/>
      <c r="AJ500" s="118"/>
      <c r="AK500" s="118"/>
      <c r="AL500" s="118"/>
      <c r="AM500" s="118"/>
      <c r="AN500" s="118"/>
      <c r="AO500" s="118"/>
      <c r="AP500" s="118"/>
      <c r="AQ500" s="118"/>
      <c r="AR500" s="118"/>
      <c r="AS500" s="118"/>
      <c r="AT500" s="118"/>
      <c r="AU500" s="118"/>
      <c r="AV500" s="118"/>
      <c r="AW500" s="118"/>
      <c r="AX500" s="118"/>
      <c r="AY500" s="118"/>
      <c r="AZ500" s="128">
        <f>G500</f>
        <v>0</v>
      </c>
      <c r="BA500" s="118"/>
      <c r="BB500" s="118"/>
      <c r="BC500" s="118"/>
      <c r="BD500" s="118"/>
      <c r="BE500" s="118"/>
      <c r="BF500" s="118"/>
      <c r="BG500" s="118"/>
      <c r="BH500" s="118"/>
      <c r="BI500" s="118"/>
      <c r="CA500" s="118">
        <v>1</v>
      </c>
      <c r="CB500" s="118">
        <v>7</v>
      </c>
      <c r="CZ500" s="81">
        <v>2</v>
      </c>
    </row>
    <row r="501" spans="1:104" x14ac:dyDescent="0.2">
      <c r="A501" s="129"/>
      <c r="B501" s="130"/>
      <c r="C501" s="191" t="s">
        <v>115</v>
      </c>
      <c r="D501" s="192"/>
      <c r="E501" s="133">
        <v>3</v>
      </c>
      <c r="F501" s="134"/>
      <c r="G501" s="135"/>
      <c r="H501" s="136"/>
      <c r="I501" s="131"/>
      <c r="J501" s="137"/>
      <c r="K501" s="131"/>
      <c r="M501" s="132">
        <v>3</v>
      </c>
      <c r="O501" s="118"/>
      <c r="Z501" s="118"/>
      <c r="AA501" s="118"/>
      <c r="AB501" s="118"/>
      <c r="AC501" s="118"/>
      <c r="AD501" s="118"/>
      <c r="AE501" s="118"/>
      <c r="AF501" s="118"/>
      <c r="AG501" s="118"/>
      <c r="AH501" s="118"/>
      <c r="AI501" s="118"/>
      <c r="AJ501" s="118"/>
      <c r="AK501" s="118"/>
      <c r="AL501" s="118"/>
      <c r="AM501" s="118"/>
      <c r="AN501" s="118"/>
      <c r="AO501" s="118"/>
      <c r="AP501" s="118"/>
      <c r="AQ501" s="118"/>
      <c r="AR501" s="118"/>
      <c r="AS501" s="118"/>
      <c r="AT501" s="118"/>
      <c r="AU501" s="118"/>
      <c r="AV501" s="118"/>
      <c r="AW501" s="118"/>
      <c r="AX501" s="118"/>
      <c r="AY501" s="118"/>
      <c r="AZ501" s="118"/>
      <c r="BA501" s="118"/>
      <c r="BB501" s="118"/>
      <c r="BC501" s="118"/>
      <c r="BD501" s="138" t="str">
        <f>C500</f>
        <v xml:space="preserve">Demontáž přípojek k plynoměru,závitových G 1 </v>
      </c>
      <c r="BE501" s="118"/>
      <c r="BF501" s="118"/>
      <c r="BG501" s="118"/>
      <c r="BH501" s="118"/>
      <c r="BI501" s="118"/>
    </row>
    <row r="502" spans="1:104" x14ac:dyDescent="0.2">
      <c r="A502" s="119">
        <v>197</v>
      </c>
      <c r="B502" s="120" t="s">
        <v>648</v>
      </c>
      <c r="C502" s="121" t="s">
        <v>649</v>
      </c>
      <c r="D502" s="122" t="s">
        <v>122</v>
      </c>
      <c r="E502" s="123">
        <v>3</v>
      </c>
      <c r="F502" s="124">
        <v>0</v>
      </c>
      <c r="G502" s="125">
        <f>E502*F502</f>
        <v>0</v>
      </c>
      <c r="H502" s="126">
        <v>2.7999999999999998E-4</v>
      </c>
      <c r="I502" s="127">
        <f>E502*H502</f>
        <v>8.3999999999999993E-4</v>
      </c>
      <c r="J502" s="126">
        <v>-4.1000000000000003E-3</v>
      </c>
      <c r="K502" s="127">
        <f>E502*J502</f>
        <v>-1.2300000000000002E-2</v>
      </c>
      <c r="O502" s="118"/>
      <c r="Z502" s="118"/>
      <c r="AA502" s="118">
        <v>1</v>
      </c>
      <c r="AB502" s="118">
        <v>7</v>
      </c>
      <c r="AC502" s="118">
        <v>7</v>
      </c>
      <c r="AD502" s="118"/>
      <c r="AE502" s="118"/>
      <c r="AF502" s="118"/>
      <c r="AG502" s="118"/>
      <c r="AH502" s="118"/>
      <c r="AI502" s="118"/>
      <c r="AJ502" s="118"/>
      <c r="AK502" s="118"/>
      <c r="AL502" s="118"/>
      <c r="AM502" s="118"/>
      <c r="AN502" s="118"/>
      <c r="AO502" s="118"/>
      <c r="AP502" s="118"/>
      <c r="AQ502" s="118"/>
      <c r="AR502" s="118"/>
      <c r="AS502" s="118"/>
      <c r="AT502" s="118"/>
      <c r="AU502" s="118"/>
      <c r="AV502" s="118"/>
      <c r="AW502" s="118"/>
      <c r="AX502" s="118"/>
      <c r="AY502" s="118"/>
      <c r="AZ502" s="128">
        <f>G502</f>
        <v>0</v>
      </c>
      <c r="BA502" s="118"/>
      <c r="BB502" s="118"/>
      <c r="BC502" s="118"/>
      <c r="BD502" s="118"/>
      <c r="BE502" s="118"/>
      <c r="BF502" s="118"/>
      <c r="BG502" s="118"/>
      <c r="BH502" s="118"/>
      <c r="BI502" s="118"/>
      <c r="CA502" s="118">
        <v>1</v>
      </c>
      <c r="CB502" s="118">
        <v>7</v>
      </c>
      <c r="CZ502" s="81">
        <v>2</v>
      </c>
    </row>
    <row r="503" spans="1:104" x14ac:dyDescent="0.2">
      <c r="A503" s="129"/>
      <c r="B503" s="130"/>
      <c r="C503" s="191" t="s">
        <v>115</v>
      </c>
      <c r="D503" s="192"/>
      <c r="E503" s="133">
        <v>3</v>
      </c>
      <c r="F503" s="134"/>
      <c r="G503" s="135"/>
      <c r="H503" s="136"/>
      <c r="I503" s="131"/>
      <c r="J503" s="137"/>
      <c r="K503" s="131"/>
      <c r="M503" s="132">
        <v>3</v>
      </c>
      <c r="O503" s="118"/>
      <c r="Z503" s="118"/>
      <c r="AA503" s="118"/>
      <c r="AB503" s="118"/>
      <c r="AC503" s="118"/>
      <c r="AD503" s="118"/>
      <c r="AE503" s="118"/>
      <c r="AF503" s="118"/>
      <c r="AG503" s="118"/>
      <c r="AH503" s="118"/>
      <c r="AI503" s="118"/>
      <c r="AJ503" s="118"/>
      <c r="AK503" s="118"/>
      <c r="AL503" s="118"/>
      <c r="AM503" s="118"/>
      <c r="AN503" s="118"/>
      <c r="AO503" s="118"/>
      <c r="AP503" s="118"/>
      <c r="AQ503" s="118"/>
      <c r="AR503" s="118"/>
      <c r="AS503" s="118"/>
      <c r="AT503" s="118"/>
      <c r="AU503" s="118"/>
      <c r="AV503" s="118"/>
      <c r="AW503" s="118"/>
      <c r="AX503" s="118"/>
      <c r="AY503" s="118"/>
      <c r="AZ503" s="118"/>
      <c r="BA503" s="118"/>
      <c r="BB503" s="118"/>
      <c r="BC503" s="118"/>
      <c r="BD503" s="138" t="str">
        <f>C502</f>
        <v xml:space="preserve">Demontáž plynoměrů PS 2, PS 6, PS 10 </v>
      </c>
      <c r="BE503" s="118"/>
      <c r="BF503" s="118"/>
      <c r="BG503" s="118"/>
      <c r="BH503" s="118"/>
      <c r="BI503" s="118"/>
    </row>
    <row r="504" spans="1:104" x14ac:dyDescent="0.2">
      <c r="A504" s="119">
        <v>198</v>
      </c>
      <c r="B504" s="120" t="s">
        <v>650</v>
      </c>
      <c r="C504" s="121" t="s">
        <v>651</v>
      </c>
      <c r="D504" s="122" t="s">
        <v>637</v>
      </c>
      <c r="E504" s="123">
        <v>1</v>
      </c>
      <c r="F504" s="124">
        <v>0</v>
      </c>
      <c r="G504" s="125">
        <f t="shared" ref="G504:G510" si="29">E504*F504</f>
        <v>0</v>
      </c>
      <c r="H504" s="126">
        <v>0</v>
      </c>
      <c r="I504" s="127">
        <f t="shared" ref="I504:I510" si="30">E504*H504</f>
        <v>0</v>
      </c>
      <c r="J504" s="126"/>
      <c r="K504" s="127">
        <f t="shared" ref="K504:K510" si="31">E504*J504</f>
        <v>0</v>
      </c>
      <c r="O504" s="118"/>
      <c r="Z504" s="118"/>
      <c r="AA504" s="118">
        <v>12</v>
      </c>
      <c r="AB504" s="118">
        <v>0</v>
      </c>
      <c r="AC504" s="118">
        <v>256</v>
      </c>
      <c r="AD504" s="118"/>
      <c r="AE504" s="118"/>
      <c r="AF504" s="118"/>
      <c r="AG504" s="118"/>
      <c r="AH504" s="118"/>
      <c r="AI504" s="118"/>
      <c r="AJ504" s="118"/>
      <c r="AK504" s="118"/>
      <c r="AL504" s="118"/>
      <c r="AM504" s="118"/>
      <c r="AN504" s="118"/>
      <c r="AO504" s="118"/>
      <c r="AP504" s="118"/>
      <c r="AQ504" s="118"/>
      <c r="AR504" s="118"/>
      <c r="AS504" s="118"/>
      <c r="AT504" s="118"/>
      <c r="AU504" s="118"/>
      <c r="AV504" s="118"/>
      <c r="AW504" s="118"/>
      <c r="AX504" s="118"/>
      <c r="AY504" s="118"/>
      <c r="AZ504" s="128">
        <f t="shared" ref="AZ504:AZ510" si="32">G504</f>
        <v>0</v>
      </c>
      <c r="BA504" s="118"/>
      <c r="BB504" s="118"/>
      <c r="BC504" s="118"/>
      <c r="BD504" s="118"/>
      <c r="BE504" s="118"/>
      <c r="BF504" s="118"/>
      <c r="BG504" s="118"/>
      <c r="BH504" s="118"/>
      <c r="BI504" s="118"/>
      <c r="CA504" s="118">
        <v>12</v>
      </c>
      <c r="CB504" s="118">
        <v>0</v>
      </c>
      <c r="CZ504" s="81">
        <v>2</v>
      </c>
    </row>
    <row r="505" spans="1:104" ht="22.5" x14ac:dyDescent="0.2">
      <c r="A505" s="119">
        <v>199</v>
      </c>
      <c r="B505" s="120" t="s">
        <v>652</v>
      </c>
      <c r="C505" s="121" t="s">
        <v>653</v>
      </c>
      <c r="D505" s="122" t="s">
        <v>72</v>
      </c>
      <c r="E505" s="123">
        <v>2.0889999999999999E-2</v>
      </c>
      <c r="F505" s="124">
        <v>0</v>
      </c>
      <c r="G505" s="125">
        <f t="shared" si="29"/>
        <v>0</v>
      </c>
      <c r="H505" s="126">
        <v>0</v>
      </c>
      <c r="I505" s="127">
        <f t="shared" si="30"/>
        <v>0</v>
      </c>
      <c r="J505" s="126"/>
      <c r="K505" s="127">
        <f t="shared" si="31"/>
        <v>0</v>
      </c>
      <c r="O505" s="118"/>
      <c r="Z505" s="118"/>
      <c r="AA505" s="118">
        <v>7</v>
      </c>
      <c r="AB505" s="118">
        <v>1001</v>
      </c>
      <c r="AC505" s="118">
        <v>5</v>
      </c>
      <c r="AD505" s="118"/>
      <c r="AE505" s="118"/>
      <c r="AF505" s="118"/>
      <c r="AG505" s="118"/>
      <c r="AH505" s="118"/>
      <c r="AI505" s="118"/>
      <c r="AJ505" s="118"/>
      <c r="AK505" s="118"/>
      <c r="AL505" s="118"/>
      <c r="AM505" s="118"/>
      <c r="AN505" s="118"/>
      <c r="AO505" s="118"/>
      <c r="AP505" s="118"/>
      <c r="AQ505" s="118"/>
      <c r="AR505" s="118"/>
      <c r="AS505" s="118"/>
      <c r="AT505" s="118"/>
      <c r="AU505" s="118"/>
      <c r="AV505" s="118"/>
      <c r="AW505" s="118"/>
      <c r="AX505" s="118"/>
      <c r="AY505" s="118"/>
      <c r="AZ505" s="128">
        <f t="shared" si="32"/>
        <v>0</v>
      </c>
      <c r="BA505" s="118"/>
      <c r="BB505" s="118"/>
      <c r="BC505" s="118"/>
      <c r="BD505" s="118"/>
      <c r="BE505" s="118"/>
      <c r="BF505" s="118"/>
      <c r="BG505" s="118"/>
      <c r="BH505" s="118"/>
      <c r="BI505" s="118"/>
      <c r="CA505" s="118">
        <v>7</v>
      </c>
      <c r="CB505" s="118">
        <v>1001</v>
      </c>
      <c r="CZ505" s="81">
        <v>2</v>
      </c>
    </row>
    <row r="506" spans="1:104" x14ac:dyDescent="0.2">
      <c r="A506" s="119">
        <v>200</v>
      </c>
      <c r="B506" s="120" t="s">
        <v>432</v>
      </c>
      <c r="C506" s="121" t="s">
        <v>433</v>
      </c>
      <c r="D506" s="122" t="s">
        <v>72</v>
      </c>
      <c r="E506" s="123">
        <v>0.23139799999999999</v>
      </c>
      <c r="F506" s="124">
        <v>0</v>
      </c>
      <c r="G506" s="125">
        <f t="shared" si="29"/>
        <v>0</v>
      </c>
      <c r="H506" s="126">
        <v>0</v>
      </c>
      <c r="I506" s="127">
        <f t="shared" si="30"/>
        <v>0</v>
      </c>
      <c r="J506" s="126"/>
      <c r="K506" s="127">
        <f t="shared" si="31"/>
        <v>0</v>
      </c>
      <c r="O506" s="118"/>
      <c r="Z506" s="118"/>
      <c r="AA506" s="118">
        <v>8</v>
      </c>
      <c r="AB506" s="118">
        <v>0</v>
      </c>
      <c r="AC506" s="118">
        <v>3</v>
      </c>
      <c r="AD506" s="118"/>
      <c r="AE506" s="118"/>
      <c r="AF506" s="118"/>
      <c r="AG506" s="118"/>
      <c r="AH506" s="118"/>
      <c r="AI506" s="118"/>
      <c r="AJ506" s="118"/>
      <c r="AK506" s="118"/>
      <c r="AL506" s="118"/>
      <c r="AM506" s="118"/>
      <c r="AN506" s="118"/>
      <c r="AO506" s="118"/>
      <c r="AP506" s="118"/>
      <c r="AQ506" s="118"/>
      <c r="AR506" s="118"/>
      <c r="AS506" s="118"/>
      <c r="AT506" s="118"/>
      <c r="AU506" s="118"/>
      <c r="AV506" s="118"/>
      <c r="AW506" s="118"/>
      <c r="AX506" s="118"/>
      <c r="AY506" s="118"/>
      <c r="AZ506" s="128">
        <f t="shared" si="32"/>
        <v>0</v>
      </c>
      <c r="BA506" s="118"/>
      <c r="BB506" s="118"/>
      <c r="BC506" s="118"/>
      <c r="BD506" s="118"/>
      <c r="BE506" s="118"/>
      <c r="BF506" s="118"/>
      <c r="BG506" s="118"/>
      <c r="BH506" s="118"/>
      <c r="BI506" s="118"/>
      <c r="CA506" s="118">
        <v>8</v>
      </c>
      <c r="CB506" s="118">
        <v>0</v>
      </c>
      <c r="CZ506" s="81">
        <v>2</v>
      </c>
    </row>
    <row r="507" spans="1:104" x14ac:dyDescent="0.2">
      <c r="A507" s="119">
        <v>201</v>
      </c>
      <c r="B507" s="120" t="s">
        <v>434</v>
      </c>
      <c r="C507" s="121" t="s">
        <v>435</v>
      </c>
      <c r="D507" s="122" t="s">
        <v>72</v>
      </c>
      <c r="E507" s="123">
        <v>0.23139799999999999</v>
      </c>
      <c r="F507" s="124">
        <v>0</v>
      </c>
      <c r="G507" s="125">
        <f t="shared" si="29"/>
        <v>0</v>
      </c>
      <c r="H507" s="126">
        <v>0</v>
      </c>
      <c r="I507" s="127">
        <f t="shared" si="30"/>
        <v>0</v>
      </c>
      <c r="J507" s="126"/>
      <c r="K507" s="127">
        <f t="shared" si="31"/>
        <v>0</v>
      </c>
      <c r="O507" s="118"/>
      <c r="Z507" s="118"/>
      <c r="AA507" s="118">
        <v>8</v>
      </c>
      <c r="AB507" s="118">
        <v>0</v>
      </c>
      <c r="AC507" s="118">
        <v>3</v>
      </c>
      <c r="AD507" s="118"/>
      <c r="AE507" s="118"/>
      <c r="AF507" s="118"/>
      <c r="AG507" s="118"/>
      <c r="AH507" s="118"/>
      <c r="AI507" s="118"/>
      <c r="AJ507" s="118"/>
      <c r="AK507" s="118"/>
      <c r="AL507" s="118"/>
      <c r="AM507" s="118"/>
      <c r="AN507" s="118"/>
      <c r="AO507" s="118"/>
      <c r="AP507" s="118"/>
      <c r="AQ507" s="118"/>
      <c r="AR507" s="118"/>
      <c r="AS507" s="118"/>
      <c r="AT507" s="118"/>
      <c r="AU507" s="118"/>
      <c r="AV507" s="118"/>
      <c r="AW507" s="118"/>
      <c r="AX507" s="118"/>
      <c r="AY507" s="118"/>
      <c r="AZ507" s="128">
        <f t="shared" si="32"/>
        <v>0</v>
      </c>
      <c r="BA507" s="118"/>
      <c r="BB507" s="118"/>
      <c r="BC507" s="118"/>
      <c r="BD507" s="118"/>
      <c r="BE507" s="118"/>
      <c r="BF507" s="118"/>
      <c r="BG507" s="118"/>
      <c r="BH507" s="118"/>
      <c r="BI507" s="118"/>
      <c r="CA507" s="118">
        <v>8</v>
      </c>
      <c r="CB507" s="118">
        <v>0</v>
      </c>
      <c r="CZ507" s="81">
        <v>2</v>
      </c>
    </row>
    <row r="508" spans="1:104" x14ac:dyDescent="0.2">
      <c r="A508" s="119">
        <v>202</v>
      </c>
      <c r="B508" s="120" t="s">
        <v>436</v>
      </c>
      <c r="C508" s="121" t="s">
        <v>437</v>
      </c>
      <c r="D508" s="122" t="s">
        <v>72</v>
      </c>
      <c r="E508" s="123">
        <v>2.0825819999999999</v>
      </c>
      <c r="F508" s="124">
        <v>0</v>
      </c>
      <c r="G508" s="125">
        <f t="shared" si="29"/>
        <v>0</v>
      </c>
      <c r="H508" s="126">
        <v>0</v>
      </c>
      <c r="I508" s="127">
        <f t="shared" si="30"/>
        <v>0</v>
      </c>
      <c r="J508" s="126"/>
      <c r="K508" s="127">
        <f t="shared" si="31"/>
        <v>0</v>
      </c>
      <c r="O508" s="118"/>
      <c r="Z508" s="118"/>
      <c r="AA508" s="118">
        <v>8</v>
      </c>
      <c r="AB508" s="118">
        <v>0</v>
      </c>
      <c r="AC508" s="118">
        <v>3</v>
      </c>
      <c r="AD508" s="118"/>
      <c r="AE508" s="118"/>
      <c r="AF508" s="118"/>
      <c r="AG508" s="118"/>
      <c r="AH508" s="118"/>
      <c r="AI508" s="118"/>
      <c r="AJ508" s="118"/>
      <c r="AK508" s="118"/>
      <c r="AL508" s="118"/>
      <c r="AM508" s="118"/>
      <c r="AN508" s="118"/>
      <c r="AO508" s="118"/>
      <c r="AP508" s="118"/>
      <c r="AQ508" s="118"/>
      <c r="AR508" s="118"/>
      <c r="AS508" s="118"/>
      <c r="AT508" s="118"/>
      <c r="AU508" s="118"/>
      <c r="AV508" s="118"/>
      <c r="AW508" s="118"/>
      <c r="AX508" s="118"/>
      <c r="AY508" s="118"/>
      <c r="AZ508" s="128">
        <f t="shared" si="32"/>
        <v>0</v>
      </c>
      <c r="BA508" s="118"/>
      <c r="BB508" s="118"/>
      <c r="BC508" s="118"/>
      <c r="BD508" s="118"/>
      <c r="BE508" s="118"/>
      <c r="BF508" s="118"/>
      <c r="BG508" s="118"/>
      <c r="BH508" s="118"/>
      <c r="BI508" s="118"/>
      <c r="CA508" s="118">
        <v>8</v>
      </c>
      <c r="CB508" s="118">
        <v>0</v>
      </c>
      <c r="CZ508" s="81">
        <v>2</v>
      </c>
    </row>
    <row r="509" spans="1:104" x14ac:dyDescent="0.2">
      <c r="A509" s="119">
        <v>203</v>
      </c>
      <c r="B509" s="120" t="s">
        <v>438</v>
      </c>
      <c r="C509" s="121" t="s">
        <v>439</v>
      </c>
      <c r="D509" s="122" t="s">
        <v>72</v>
      </c>
      <c r="E509" s="123">
        <v>0.23139799999999999</v>
      </c>
      <c r="F509" s="124">
        <v>0</v>
      </c>
      <c r="G509" s="125">
        <f t="shared" si="29"/>
        <v>0</v>
      </c>
      <c r="H509" s="126">
        <v>0</v>
      </c>
      <c r="I509" s="127">
        <f t="shared" si="30"/>
        <v>0</v>
      </c>
      <c r="J509" s="126"/>
      <c r="K509" s="127">
        <f t="shared" si="31"/>
        <v>0</v>
      </c>
      <c r="O509" s="118"/>
      <c r="Z509" s="118"/>
      <c r="AA509" s="118">
        <v>8</v>
      </c>
      <c r="AB509" s="118">
        <v>0</v>
      </c>
      <c r="AC509" s="118">
        <v>3</v>
      </c>
      <c r="AD509" s="118"/>
      <c r="AE509" s="118"/>
      <c r="AF509" s="118"/>
      <c r="AG509" s="118"/>
      <c r="AH509" s="118"/>
      <c r="AI509" s="118"/>
      <c r="AJ509" s="118"/>
      <c r="AK509" s="118"/>
      <c r="AL509" s="118"/>
      <c r="AM509" s="118"/>
      <c r="AN509" s="118"/>
      <c r="AO509" s="118"/>
      <c r="AP509" s="118"/>
      <c r="AQ509" s="118"/>
      <c r="AR509" s="118"/>
      <c r="AS509" s="118"/>
      <c r="AT509" s="118"/>
      <c r="AU509" s="118"/>
      <c r="AV509" s="118"/>
      <c r="AW509" s="118"/>
      <c r="AX509" s="118"/>
      <c r="AY509" s="118"/>
      <c r="AZ509" s="128">
        <f t="shared" si="32"/>
        <v>0</v>
      </c>
      <c r="BA509" s="118"/>
      <c r="BB509" s="118"/>
      <c r="BC509" s="118"/>
      <c r="BD509" s="118"/>
      <c r="BE509" s="118"/>
      <c r="BF509" s="118"/>
      <c r="BG509" s="118"/>
      <c r="BH509" s="118"/>
      <c r="BI509" s="118"/>
      <c r="CA509" s="118">
        <v>8</v>
      </c>
      <c r="CB509" s="118">
        <v>0</v>
      </c>
      <c r="CZ509" s="81">
        <v>2</v>
      </c>
    </row>
    <row r="510" spans="1:104" x14ac:dyDescent="0.2">
      <c r="A510" s="119">
        <v>204</v>
      </c>
      <c r="B510" s="120" t="s">
        <v>440</v>
      </c>
      <c r="C510" s="121" t="s">
        <v>441</v>
      </c>
      <c r="D510" s="122" t="s">
        <v>72</v>
      </c>
      <c r="E510" s="123">
        <v>0.69419399999999998</v>
      </c>
      <c r="F510" s="124">
        <v>0</v>
      </c>
      <c r="G510" s="125">
        <f t="shared" si="29"/>
        <v>0</v>
      </c>
      <c r="H510" s="126">
        <v>0</v>
      </c>
      <c r="I510" s="127">
        <f t="shared" si="30"/>
        <v>0</v>
      </c>
      <c r="J510" s="126"/>
      <c r="K510" s="127">
        <f t="shared" si="31"/>
        <v>0</v>
      </c>
      <c r="O510" s="118"/>
      <c r="Z510" s="118"/>
      <c r="AA510" s="118">
        <v>8</v>
      </c>
      <c r="AB510" s="118">
        <v>0</v>
      </c>
      <c r="AC510" s="118">
        <v>3</v>
      </c>
      <c r="AD510" s="118"/>
      <c r="AE510" s="118"/>
      <c r="AF510" s="118"/>
      <c r="AG510" s="118"/>
      <c r="AH510" s="118"/>
      <c r="AI510" s="118"/>
      <c r="AJ510" s="118"/>
      <c r="AK510" s="118"/>
      <c r="AL510" s="118"/>
      <c r="AM510" s="118"/>
      <c r="AN510" s="118"/>
      <c r="AO510" s="118"/>
      <c r="AP510" s="118"/>
      <c r="AQ510" s="118"/>
      <c r="AR510" s="118"/>
      <c r="AS510" s="118"/>
      <c r="AT510" s="118"/>
      <c r="AU510" s="118"/>
      <c r="AV510" s="118"/>
      <c r="AW510" s="118"/>
      <c r="AX510" s="118"/>
      <c r="AY510" s="118"/>
      <c r="AZ510" s="128">
        <f t="shared" si="32"/>
        <v>0</v>
      </c>
      <c r="BA510" s="118"/>
      <c r="BB510" s="118"/>
      <c r="BC510" s="118"/>
      <c r="BD510" s="118"/>
      <c r="BE510" s="118"/>
      <c r="BF510" s="118"/>
      <c r="BG510" s="118"/>
      <c r="BH510" s="118"/>
      <c r="BI510" s="118"/>
      <c r="CA510" s="118">
        <v>8</v>
      </c>
      <c r="CB510" s="118">
        <v>0</v>
      </c>
      <c r="CZ510" s="81">
        <v>2</v>
      </c>
    </row>
    <row r="511" spans="1:104" x14ac:dyDescent="0.2">
      <c r="A511" s="139" t="s">
        <v>50</v>
      </c>
      <c r="B511" s="140" t="s">
        <v>638</v>
      </c>
      <c r="C511" s="141" t="s">
        <v>639</v>
      </c>
      <c r="D511" s="142"/>
      <c r="E511" s="143"/>
      <c r="F511" s="143"/>
      <c r="G511" s="144">
        <f>SUM(G495:G510)</f>
        <v>0</v>
      </c>
      <c r="H511" s="145"/>
      <c r="I511" s="144">
        <f>SUM(I495:I510)</f>
        <v>2.0890000000000002E-2</v>
      </c>
      <c r="J511" s="146"/>
      <c r="K511" s="144">
        <f>SUM(K495:K510)</f>
        <v>-0.23139800000000002</v>
      </c>
      <c r="O511" s="118"/>
      <c r="X511" s="147">
        <f>K511</f>
        <v>-0.23139800000000002</v>
      </c>
      <c r="Y511" s="147">
        <f>I511</f>
        <v>2.0890000000000002E-2</v>
      </c>
      <c r="Z511" s="128">
        <f>G511</f>
        <v>0</v>
      </c>
      <c r="AA511" s="118"/>
      <c r="AB511" s="118"/>
      <c r="AC511" s="118"/>
      <c r="AD511" s="118"/>
      <c r="AE511" s="118"/>
      <c r="AF511" s="118"/>
      <c r="AG511" s="118"/>
      <c r="AH511" s="118"/>
      <c r="AI511" s="118"/>
      <c r="AJ511" s="118"/>
      <c r="AK511" s="118"/>
      <c r="AL511" s="118"/>
      <c r="AM511" s="118"/>
      <c r="AN511" s="118"/>
      <c r="AO511" s="118"/>
      <c r="AP511" s="118"/>
      <c r="AQ511" s="118"/>
      <c r="AR511" s="118"/>
      <c r="AS511" s="118"/>
      <c r="AT511" s="118"/>
      <c r="AU511" s="118"/>
      <c r="AV511" s="118"/>
      <c r="AW511" s="118"/>
      <c r="AX511" s="118"/>
      <c r="AY511" s="118"/>
      <c r="AZ511" s="118"/>
      <c r="BA511" s="148"/>
      <c r="BB511" s="148"/>
      <c r="BC511" s="148"/>
      <c r="BD511" s="148"/>
      <c r="BE511" s="148"/>
      <c r="BF511" s="148"/>
      <c r="BG511" s="118"/>
      <c r="BH511" s="118"/>
      <c r="BI511" s="118"/>
    </row>
    <row r="512" spans="1:104" ht="14.25" customHeight="1" x14ac:dyDescent="0.2">
      <c r="A512" s="108" t="s">
        <v>46</v>
      </c>
      <c r="B512" s="109" t="s">
        <v>654</v>
      </c>
      <c r="C512" s="110" t="s">
        <v>655</v>
      </c>
      <c r="D512" s="111"/>
      <c r="E512" s="112"/>
      <c r="F512" s="112"/>
      <c r="G512" s="113"/>
      <c r="H512" s="114"/>
      <c r="I512" s="115"/>
      <c r="J512" s="116"/>
      <c r="K512" s="117"/>
      <c r="O512" s="118"/>
    </row>
    <row r="513" spans="1:104" x14ac:dyDescent="0.2">
      <c r="A513" s="119">
        <v>205</v>
      </c>
      <c r="B513" s="120" t="s">
        <v>656</v>
      </c>
      <c r="C513" s="121" t="s">
        <v>657</v>
      </c>
      <c r="D513" s="122" t="s">
        <v>658</v>
      </c>
      <c r="E513" s="123">
        <v>5</v>
      </c>
      <c r="F513" s="124">
        <v>0</v>
      </c>
      <c r="G513" s="125">
        <f>E513*F513</f>
        <v>0</v>
      </c>
      <c r="H513" s="126">
        <v>0</v>
      </c>
      <c r="I513" s="127">
        <f>E513*H513</f>
        <v>0</v>
      </c>
      <c r="J513" s="126">
        <v>-1.933E-2</v>
      </c>
      <c r="K513" s="127">
        <f>E513*J513</f>
        <v>-9.665E-2</v>
      </c>
      <c r="O513" s="118"/>
      <c r="Z513" s="118"/>
      <c r="AA513" s="118">
        <v>1</v>
      </c>
      <c r="AB513" s="118">
        <v>7</v>
      </c>
      <c r="AC513" s="118">
        <v>7</v>
      </c>
      <c r="AD513" s="118"/>
      <c r="AE513" s="118"/>
      <c r="AF513" s="118"/>
      <c r="AG513" s="118"/>
      <c r="AH513" s="118"/>
      <c r="AI513" s="118"/>
      <c r="AJ513" s="118"/>
      <c r="AK513" s="118"/>
      <c r="AL513" s="118"/>
      <c r="AM513" s="118"/>
      <c r="AN513" s="118"/>
      <c r="AO513" s="118"/>
      <c r="AP513" s="118"/>
      <c r="AQ513" s="118"/>
      <c r="AR513" s="118"/>
      <c r="AS513" s="118"/>
      <c r="AT513" s="118"/>
      <c r="AU513" s="118"/>
      <c r="AV513" s="118"/>
      <c r="AW513" s="118"/>
      <c r="AX513" s="118"/>
      <c r="AY513" s="118"/>
      <c r="AZ513" s="128">
        <f>G513</f>
        <v>0</v>
      </c>
      <c r="BA513" s="118"/>
      <c r="BB513" s="118"/>
      <c r="BC513" s="118"/>
      <c r="BD513" s="118"/>
      <c r="BE513" s="118"/>
      <c r="BF513" s="118"/>
      <c r="BG513" s="118"/>
      <c r="BH513" s="118"/>
      <c r="BI513" s="118"/>
      <c r="CA513" s="118">
        <v>1</v>
      </c>
      <c r="CB513" s="118">
        <v>7</v>
      </c>
      <c r="CZ513" s="81">
        <v>2</v>
      </c>
    </row>
    <row r="514" spans="1:104" x14ac:dyDescent="0.2">
      <c r="A514" s="129"/>
      <c r="B514" s="130"/>
      <c r="C514" s="191" t="s">
        <v>659</v>
      </c>
      <c r="D514" s="192"/>
      <c r="E514" s="133">
        <v>5</v>
      </c>
      <c r="F514" s="134"/>
      <c r="G514" s="135"/>
      <c r="H514" s="136"/>
      <c r="I514" s="131"/>
      <c r="J514" s="137"/>
      <c r="K514" s="131"/>
      <c r="M514" s="132" t="s">
        <v>659</v>
      </c>
      <c r="O514" s="118"/>
      <c r="Z514" s="118"/>
      <c r="AA514" s="118"/>
      <c r="AB514" s="118"/>
      <c r="AC514" s="118"/>
      <c r="AD514" s="118"/>
      <c r="AE514" s="118"/>
      <c r="AF514" s="118"/>
      <c r="AG514" s="118"/>
      <c r="AH514" s="118"/>
      <c r="AI514" s="118"/>
      <c r="AJ514" s="118"/>
      <c r="AK514" s="118"/>
      <c r="AL514" s="118"/>
      <c r="AM514" s="118"/>
      <c r="AN514" s="118"/>
      <c r="AO514" s="118"/>
      <c r="AP514" s="118"/>
      <c r="AQ514" s="118"/>
      <c r="AR514" s="118"/>
      <c r="AS514" s="118"/>
      <c r="AT514" s="118"/>
      <c r="AU514" s="118"/>
      <c r="AV514" s="118"/>
      <c r="AW514" s="118"/>
      <c r="AX514" s="118"/>
      <c r="AY514" s="118"/>
      <c r="AZ514" s="118"/>
      <c r="BA514" s="118"/>
      <c r="BB514" s="118"/>
      <c r="BC514" s="118"/>
      <c r="BD514" s="138" t="str">
        <f>C513</f>
        <v xml:space="preserve">Demontáž klozetů splachovacích </v>
      </c>
      <c r="BE514" s="118"/>
      <c r="BF514" s="118"/>
      <c r="BG514" s="118"/>
      <c r="BH514" s="118"/>
      <c r="BI514" s="118"/>
    </row>
    <row r="515" spans="1:104" x14ac:dyDescent="0.2">
      <c r="A515" s="119">
        <v>206</v>
      </c>
      <c r="B515" s="120" t="s">
        <v>660</v>
      </c>
      <c r="C515" s="121" t="s">
        <v>661</v>
      </c>
      <c r="D515" s="122" t="s">
        <v>658</v>
      </c>
      <c r="E515" s="123">
        <v>8</v>
      </c>
      <c r="F515" s="124">
        <v>0</v>
      </c>
      <c r="G515" s="125">
        <f>E515*F515</f>
        <v>0</v>
      </c>
      <c r="H515" s="126">
        <v>0</v>
      </c>
      <c r="I515" s="127">
        <f>E515*H515</f>
        <v>0</v>
      </c>
      <c r="J515" s="126">
        <v>-1.9460000000000002E-2</v>
      </c>
      <c r="K515" s="127">
        <f>E515*J515</f>
        <v>-0.15568000000000001</v>
      </c>
      <c r="O515" s="118"/>
      <c r="Z515" s="118"/>
      <c r="AA515" s="118">
        <v>1</v>
      </c>
      <c r="AB515" s="118">
        <v>7</v>
      </c>
      <c r="AC515" s="118">
        <v>7</v>
      </c>
      <c r="AD515" s="118"/>
      <c r="AE515" s="118"/>
      <c r="AF515" s="118"/>
      <c r="AG515" s="118"/>
      <c r="AH515" s="118"/>
      <c r="AI515" s="118"/>
      <c r="AJ515" s="118"/>
      <c r="AK515" s="118"/>
      <c r="AL515" s="118"/>
      <c r="AM515" s="118"/>
      <c r="AN515" s="118"/>
      <c r="AO515" s="118"/>
      <c r="AP515" s="118"/>
      <c r="AQ515" s="118"/>
      <c r="AR515" s="118"/>
      <c r="AS515" s="118"/>
      <c r="AT515" s="118"/>
      <c r="AU515" s="118"/>
      <c r="AV515" s="118"/>
      <c r="AW515" s="118"/>
      <c r="AX515" s="118"/>
      <c r="AY515" s="118"/>
      <c r="AZ515" s="128">
        <f>G515</f>
        <v>0</v>
      </c>
      <c r="BA515" s="118"/>
      <c r="BB515" s="118"/>
      <c r="BC515" s="118"/>
      <c r="BD515" s="118"/>
      <c r="BE515" s="118"/>
      <c r="BF515" s="118"/>
      <c r="BG515" s="118"/>
      <c r="BH515" s="118"/>
      <c r="BI515" s="118"/>
      <c r="CA515" s="118">
        <v>1</v>
      </c>
      <c r="CB515" s="118">
        <v>7</v>
      </c>
      <c r="CZ515" s="81">
        <v>2</v>
      </c>
    </row>
    <row r="516" spans="1:104" x14ac:dyDescent="0.2">
      <c r="A516" s="129"/>
      <c r="B516" s="130"/>
      <c r="C516" s="191" t="s">
        <v>662</v>
      </c>
      <c r="D516" s="192"/>
      <c r="E516" s="133">
        <v>8</v>
      </c>
      <c r="F516" s="134"/>
      <c r="G516" s="135"/>
      <c r="H516" s="136"/>
      <c r="I516" s="131"/>
      <c r="J516" s="137"/>
      <c r="K516" s="131"/>
      <c r="M516" s="132" t="s">
        <v>662</v>
      </c>
      <c r="O516" s="118"/>
      <c r="Z516" s="118"/>
      <c r="AA516" s="118"/>
      <c r="AB516" s="118"/>
      <c r="AC516" s="118"/>
      <c r="AD516" s="118"/>
      <c r="AE516" s="118"/>
      <c r="AF516" s="118"/>
      <c r="AG516" s="118"/>
      <c r="AH516" s="118"/>
      <c r="AI516" s="118"/>
      <c r="AJ516" s="118"/>
      <c r="AK516" s="118"/>
      <c r="AL516" s="118"/>
      <c r="AM516" s="118"/>
      <c r="AN516" s="118"/>
      <c r="AO516" s="118"/>
      <c r="AP516" s="118"/>
      <c r="AQ516" s="118"/>
      <c r="AR516" s="118"/>
      <c r="AS516" s="118"/>
      <c r="AT516" s="118"/>
      <c r="AU516" s="118"/>
      <c r="AV516" s="118"/>
      <c r="AW516" s="118"/>
      <c r="AX516" s="118"/>
      <c r="AY516" s="118"/>
      <c r="AZ516" s="118"/>
      <c r="BA516" s="118"/>
      <c r="BB516" s="118"/>
      <c r="BC516" s="118"/>
      <c r="BD516" s="138" t="str">
        <f>C515</f>
        <v xml:space="preserve">Demontáž umyvadel bez výtokových armatur </v>
      </c>
      <c r="BE516" s="118"/>
      <c r="BF516" s="118"/>
      <c r="BG516" s="118"/>
      <c r="BH516" s="118"/>
      <c r="BI516" s="118"/>
    </row>
    <row r="517" spans="1:104" x14ac:dyDescent="0.2">
      <c r="A517" s="119">
        <v>207</v>
      </c>
      <c r="B517" s="120" t="s">
        <v>663</v>
      </c>
      <c r="C517" s="121" t="s">
        <v>664</v>
      </c>
      <c r="D517" s="122" t="s">
        <v>658</v>
      </c>
      <c r="E517" s="123">
        <v>1</v>
      </c>
      <c r="F517" s="124">
        <v>0</v>
      </c>
      <c r="G517" s="125">
        <f>E517*F517</f>
        <v>0</v>
      </c>
      <c r="H517" s="126">
        <v>0</v>
      </c>
      <c r="I517" s="127">
        <f>E517*H517</f>
        <v>0</v>
      </c>
      <c r="J517" s="126">
        <v>-3.2899999999999999E-2</v>
      </c>
      <c r="K517" s="127">
        <f>E517*J517</f>
        <v>-3.2899999999999999E-2</v>
      </c>
      <c r="O517" s="118"/>
      <c r="Z517" s="118"/>
      <c r="AA517" s="118">
        <v>1</v>
      </c>
      <c r="AB517" s="118">
        <v>7</v>
      </c>
      <c r="AC517" s="118">
        <v>7</v>
      </c>
      <c r="AD517" s="118"/>
      <c r="AE517" s="118"/>
      <c r="AF517" s="118"/>
      <c r="AG517" s="118"/>
      <c r="AH517" s="118"/>
      <c r="AI517" s="118"/>
      <c r="AJ517" s="118"/>
      <c r="AK517" s="118"/>
      <c r="AL517" s="118"/>
      <c r="AM517" s="118"/>
      <c r="AN517" s="118"/>
      <c r="AO517" s="118"/>
      <c r="AP517" s="118"/>
      <c r="AQ517" s="118"/>
      <c r="AR517" s="118"/>
      <c r="AS517" s="118"/>
      <c r="AT517" s="118"/>
      <c r="AU517" s="118"/>
      <c r="AV517" s="118"/>
      <c r="AW517" s="118"/>
      <c r="AX517" s="118"/>
      <c r="AY517" s="118"/>
      <c r="AZ517" s="128">
        <f>G517</f>
        <v>0</v>
      </c>
      <c r="BA517" s="118"/>
      <c r="BB517" s="118"/>
      <c r="BC517" s="118"/>
      <c r="BD517" s="118"/>
      <c r="BE517" s="118"/>
      <c r="BF517" s="118"/>
      <c r="BG517" s="118"/>
      <c r="BH517" s="118"/>
      <c r="BI517" s="118"/>
      <c r="CA517" s="118">
        <v>1</v>
      </c>
      <c r="CB517" s="118">
        <v>7</v>
      </c>
      <c r="CZ517" s="81">
        <v>2</v>
      </c>
    </row>
    <row r="518" spans="1:104" x14ac:dyDescent="0.2">
      <c r="A518" s="129"/>
      <c r="B518" s="130"/>
      <c r="C518" s="191" t="s">
        <v>47</v>
      </c>
      <c r="D518" s="192"/>
      <c r="E518" s="133">
        <v>1</v>
      </c>
      <c r="F518" s="134"/>
      <c r="G518" s="135"/>
      <c r="H518" s="136"/>
      <c r="I518" s="131"/>
      <c r="J518" s="137"/>
      <c r="K518" s="131"/>
      <c r="M518" s="132">
        <v>1</v>
      </c>
      <c r="O518" s="118"/>
      <c r="Z518" s="118"/>
      <c r="AA518" s="118"/>
      <c r="AB518" s="118"/>
      <c r="AC518" s="118"/>
      <c r="AD518" s="118"/>
      <c r="AE518" s="118"/>
      <c r="AF518" s="118"/>
      <c r="AG518" s="118"/>
      <c r="AH518" s="118"/>
      <c r="AI518" s="118"/>
      <c r="AJ518" s="118"/>
      <c r="AK518" s="118"/>
      <c r="AL518" s="118"/>
      <c r="AM518" s="118"/>
      <c r="AN518" s="118"/>
      <c r="AO518" s="118"/>
      <c r="AP518" s="118"/>
      <c r="AQ518" s="118"/>
      <c r="AR518" s="118"/>
      <c r="AS518" s="118"/>
      <c r="AT518" s="118"/>
      <c r="AU518" s="118"/>
      <c r="AV518" s="118"/>
      <c r="AW518" s="118"/>
      <c r="AX518" s="118"/>
      <c r="AY518" s="118"/>
      <c r="AZ518" s="118"/>
      <c r="BA518" s="118"/>
      <c r="BB518" s="118"/>
      <c r="BC518" s="118"/>
      <c r="BD518" s="138" t="str">
        <f>C517</f>
        <v xml:space="preserve">Demontáž ocelové vany </v>
      </c>
      <c r="BE518" s="118"/>
      <c r="BF518" s="118"/>
      <c r="BG518" s="118"/>
      <c r="BH518" s="118"/>
      <c r="BI518" s="118"/>
    </row>
    <row r="519" spans="1:104" ht="22.5" x14ac:dyDescent="0.2">
      <c r="A519" s="119">
        <v>208</v>
      </c>
      <c r="B519" s="120" t="s">
        <v>665</v>
      </c>
      <c r="C519" s="121" t="s">
        <v>666</v>
      </c>
      <c r="D519" s="122" t="s">
        <v>658</v>
      </c>
      <c r="E519" s="123">
        <v>1</v>
      </c>
      <c r="F519" s="124">
        <v>0</v>
      </c>
      <c r="G519" s="125">
        <f>E519*F519</f>
        <v>0</v>
      </c>
      <c r="H519" s="126">
        <v>0</v>
      </c>
      <c r="I519" s="127">
        <f>E519*H519</f>
        <v>0</v>
      </c>
      <c r="J519" s="126">
        <v>-8.7999999999999995E-2</v>
      </c>
      <c r="K519" s="127">
        <f>E519*J519</f>
        <v>-8.7999999999999995E-2</v>
      </c>
      <c r="O519" s="118"/>
      <c r="Z519" s="118"/>
      <c r="AA519" s="118">
        <v>1</v>
      </c>
      <c r="AB519" s="118">
        <v>7</v>
      </c>
      <c r="AC519" s="118">
        <v>7</v>
      </c>
      <c r="AD519" s="118"/>
      <c r="AE519" s="118"/>
      <c r="AF519" s="118"/>
      <c r="AG519" s="118"/>
      <c r="AH519" s="118"/>
      <c r="AI519" s="118"/>
      <c r="AJ519" s="118"/>
      <c r="AK519" s="118"/>
      <c r="AL519" s="118"/>
      <c r="AM519" s="118"/>
      <c r="AN519" s="118"/>
      <c r="AO519" s="118"/>
      <c r="AP519" s="118"/>
      <c r="AQ519" s="118"/>
      <c r="AR519" s="118"/>
      <c r="AS519" s="118"/>
      <c r="AT519" s="118"/>
      <c r="AU519" s="118"/>
      <c r="AV519" s="118"/>
      <c r="AW519" s="118"/>
      <c r="AX519" s="118"/>
      <c r="AY519" s="118"/>
      <c r="AZ519" s="128">
        <f>G519</f>
        <v>0</v>
      </c>
      <c r="BA519" s="118"/>
      <c r="BB519" s="118"/>
      <c r="BC519" s="118"/>
      <c r="BD519" s="118"/>
      <c r="BE519" s="118"/>
      <c r="BF519" s="118"/>
      <c r="BG519" s="118"/>
      <c r="BH519" s="118"/>
      <c r="BI519" s="118"/>
      <c r="CA519" s="118">
        <v>1</v>
      </c>
      <c r="CB519" s="118">
        <v>7</v>
      </c>
      <c r="CZ519" s="81">
        <v>2</v>
      </c>
    </row>
    <row r="520" spans="1:104" x14ac:dyDescent="0.2">
      <c r="A520" s="129"/>
      <c r="B520" s="130"/>
      <c r="C520" s="191" t="s">
        <v>47</v>
      </c>
      <c r="D520" s="192"/>
      <c r="E520" s="133">
        <v>1</v>
      </c>
      <c r="F520" s="134"/>
      <c r="G520" s="135"/>
      <c r="H520" s="136"/>
      <c r="I520" s="131"/>
      <c r="J520" s="137"/>
      <c r="K520" s="131"/>
      <c r="M520" s="132">
        <v>1</v>
      </c>
      <c r="O520" s="118"/>
      <c r="Z520" s="118"/>
      <c r="AA520" s="118"/>
      <c r="AB520" s="118"/>
      <c r="AC520" s="118"/>
      <c r="AD520" s="118"/>
      <c r="AE520" s="118"/>
      <c r="AF520" s="118"/>
      <c r="AG520" s="118"/>
      <c r="AH520" s="118"/>
      <c r="AI520" s="118"/>
      <c r="AJ520" s="118"/>
      <c r="AK520" s="118"/>
      <c r="AL520" s="118"/>
      <c r="AM520" s="118"/>
      <c r="AN520" s="118"/>
      <c r="AO520" s="118"/>
      <c r="AP520" s="118"/>
      <c r="AQ520" s="118"/>
      <c r="AR520" s="118"/>
      <c r="AS520" s="118"/>
      <c r="AT520" s="118"/>
      <c r="AU520" s="118"/>
      <c r="AV520" s="118"/>
      <c r="AW520" s="118"/>
      <c r="AX520" s="118"/>
      <c r="AY520" s="118"/>
      <c r="AZ520" s="118"/>
      <c r="BA520" s="118"/>
      <c r="BB520" s="118"/>
      <c r="BC520" s="118"/>
      <c r="BD520" s="138" t="str">
        <f>C519</f>
        <v xml:space="preserve">Demontáž sprchových kabin bez výtokových armatur </v>
      </c>
      <c r="BE520" s="118"/>
      <c r="BF520" s="118"/>
      <c r="BG520" s="118"/>
      <c r="BH520" s="118"/>
      <c r="BI520" s="118"/>
    </row>
    <row r="521" spans="1:104" ht="22.5" x14ac:dyDescent="0.2">
      <c r="A521" s="119">
        <v>209</v>
      </c>
      <c r="B521" s="120" t="s">
        <v>667</v>
      </c>
      <c r="C521" s="121" t="s">
        <v>668</v>
      </c>
      <c r="D521" s="122" t="s">
        <v>658</v>
      </c>
      <c r="E521" s="123">
        <v>2</v>
      </c>
      <c r="F521" s="124">
        <v>0</v>
      </c>
      <c r="G521" s="125">
        <f>E521*F521</f>
        <v>0</v>
      </c>
      <c r="H521" s="126">
        <v>0</v>
      </c>
      <c r="I521" s="127">
        <f>E521*H521</f>
        <v>0</v>
      </c>
      <c r="J521" s="126">
        <v>-2.4500000000000001E-2</v>
      </c>
      <c r="K521" s="127">
        <f>E521*J521</f>
        <v>-4.9000000000000002E-2</v>
      </c>
      <c r="O521" s="118"/>
      <c r="Z521" s="118"/>
      <c r="AA521" s="118">
        <v>1</v>
      </c>
      <c r="AB521" s="118">
        <v>7</v>
      </c>
      <c r="AC521" s="118">
        <v>7</v>
      </c>
      <c r="AD521" s="118"/>
      <c r="AE521" s="118"/>
      <c r="AF521" s="118"/>
      <c r="AG521" s="118"/>
      <c r="AH521" s="118"/>
      <c r="AI521" s="118"/>
      <c r="AJ521" s="118"/>
      <c r="AK521" s="118"/>
      <c r="AL521" s="118"/>
      <c r="AM521" s="118"/>
      <c r="AN521" s="118"/>
      <c r="AO521" s="118"/>
      <c r="AP521" s="118"/>
      <c r="AQ521" s="118"/>
      <c r="AR521" s="118"/>
      <c r="AS521" s="118"/>
      <c r="AT521" s="118"/>
      <c r="AU521" s="118"/>
      <c r="AV521" s="118"/>
      <c r="AW521" s="118"/>
      <c r="AX521" s="118"/>
      <c r="AY521" s="118"/>
      <c r="AZ521" s="128">
        <f>G521</f>
        <v>0</v>
      </c>
      <c r="BA521" s="118"/>
      <c r="BB521" s="118"/>
      <c r="BC521" s="118"/>
      <c r="BD521" s="118"/>
      <c r="BE521" s="118"/>
      <c r="BF521" s="118"/>
      <c r="BG521" s="118"/>
      <c r="BH521" s="118"/>
      <c r="BI521" s="118"/>
      <c r="CA521" s="118">
        <v>1</v>
      </c>
      <c r="CB521" s="118">
        <v>7</v>
      </c>
      <c r="CZ521" s="81">
        <v>2</v>
      </c>
    </row>
    <row r="522" spans="1:104" x14ac:dyDescent="0.2">
      <c r="A522" s="129"/>
      <c r="B522" s="130"/>
      <c r="C522" s="191" t="s">
        <v>669</v>
      </c>
      <c r="D522" s="192"/>
      <c r="E522" s="133">
        <v>2</v>
      </c>
      <c r="F522" s="134"/>
      <c r="G522" s="135"/>
      <c r="H522" s="136"/>
      <c r="I522" s="131"/>
      <c r="J522" s="137"/>
      <c r="K522" s="131"/>
      <c r="M522" s="132" t="s">
        <v>669</v>
      </c>
      <c r="O522" s="118"/>
      <c r="Z522" s="118"/>
      <c r="AA522" s="118"/>
      <c r="AB522" s="118"/>
      <c r="AC522" s="118"/>
      <c r="AD522" s="118"/>
      <c r="AE522" s="118"/>
      <c r="AF522" s="118"/>
      <c r="AG522" s="118"/>
      <c r="AH522" s="118"/>
      <c r="AI522" s="118"/>
      <c r="AJ522" s="118"/>
      <c r="AK522" s="118"/>
      <c r="AL522" s="118"/>
      <c r="AM522" s="118"/>
      <c r="AN522" s="118"/>
      <c r="AO522" s="118"/>
      <c r="AP522" s="118"/>
      <c r="AQ522" s="118"/>
      <c r="AR522" s="118"/>
      <c r="AS522" s="118"/>
      <c r="AT522" s="118"/>
      <c r="AU522" s="118"/>
      <c r="AV522" s="118"/>
      <c r="AW522" s="118"/>
      <c r="AX522" s="118"/>
      <c r="AY522" s="118"/>
      <c r="AZ522" s="118"/>
      <c r="BA522" s="118"/>
      <c r="BB522" s="118"/>
      <c r="BC522" s="118"/>
      <c r="BD522" s="138" t="str">
        <f>C521</f>
        <v xml:space="preserve">Demontáž sprchových mís bez výtokových armatur </v>
      </c>
      <c r="BE522" s="118"/>
      <c r="BF522" s="118"/>
      <c r="BG522" s="118"/>
      <c r="BH522" s="118"/>
      <c r="BI522" s="118"/>
    </row>
    <row r="523" spans="1:104" x14ac:dyDescent="0.2">
      <c r="A523" s="119">
        <v>210</v>
      </c>
      <c r="B523" s="120" t="s">
        <v>670</v>
      </c>
      <c r="C523" s="121" t="s">
        <v>671</v>
      </c>
      <c r="D523" s="122" t="s">
        <v>658</v>
      </c>
      <c r="E523" s="123">
        <v>3</v>
      </c>
      <c r="F523" s="124">
        <v>0</v>
      </c>
      <c r="G523" s="125">
        <f>E523*F523</f>
        <v>0</v>
      </c>
      <c r="H523" s="126">
        <v>0</v>
      </c>
      <c r="I523" s="127">
        <f>E523*H523</f>
        <v>0</v>
      </c>
      <c r="J523" s="126">
        <v>-9.1999999999999998E-3</v>
      </c>
      <c r="K523" s="127">
        <f>E523*J523</f>
        <v>-2.76E-2</v>
      </c>
      <c r="O523" s="118"/>
      <c r="Z523" s="118"/>
      <c r="AA523" s="118">
        <v>1</v>
      </c>
      <c r="AB523" s="118">
        <v>7</v>
      </c>
      <c r="AC523" s="118">
        <v>7</v>
      </c>
      <c r="AD523" s="118"/>
      <c r="AE523" s="118"/>
      <c r="AF523" s="118"/>
      <c r="AG523" s="118"/>
      <c r="AH523" s="118"/>
      <c r="AI523" s="118"/>
      <c r="AJ523" s="118"/>
      <c r="AK523" s="118"/>
      <c r="AL523" s="118"/>
      <c r="AM523" s="118"/>
      <c r="AN523" s="118"/>
      <c r="AO523" s="118"/>
      <c r="AP523" s="118"/>
      <c r="AQ523" s="118"/>
      <c r="AR523" s="118"/>
      <c r="AS523" s="118"/>
      <c r="AT523" s="118"/>
      <c r="AU523" s="118"/>
      <c r="AV523" s="118"/>
      <c r="AW523" s="118"/>
      <c r="AX523" s="118"/>
      <c r="AY523" s="118"/>
      <c r="AZ523" s="128">
        <f>G523</f>
        <v>0</v>
      </c>
      <c r="BA523" s="118"/>
      <c r="BB523" s="118"/>
      <c r="BC523" s="118"/>
      <c r="BD523" s="118"/>
      <c r="BE523" s="118"/>
      <c r="BF523" s="118"/>
      <c r="BG523" s="118"/>
      <c r="BH523" s="118"/>
      <c r="BI523" s="118"/>
      <c r="CA523" s="118">
        <v>1</v>
      </c>
      <c r="CB523" s="118">
        <v>7</v>
      </c>
      <c r="CZ523" s="81">
        <v>2</v>
      </c>
    </row>
    <row r="524" spans="1:104" x14ac:dyDescent="0.2">
      <c r="A524" s="129"/>
      <c r="B524" s="130"/>
      <c r="C524" s="191" t="s">
        <v>672</v>
      </c>
      <c r="D524" s="192"/>
      <c r="E524" s="133">
        <v>3</v>
      </c>
      <c r="F524" s="134"/>
      <c r="G524" s="135"/>
      <c r="H524" s="136"/>
      <c r="I524" s="131"/>
      <c r="J524" s="137"/>
      <c r="K524" s="131"/>
      <c r="M524" s="132" t="s">
        <v>672</v>
      </c>
      <c r="O524" s="118"/>
      <c r="Z524" s="118"/>
      <c r="AA524" s="118"/>
      <c r="AB524" s="118"/>
      <c r="AC524" s="118"/>
      <c r="AD524" s="118"/>
      <c r="AE524" s="118"/>
      <c r="AF524" s="118"/>
      <c r="AG524" s="118"/>
      <c r="AH524" s="118"/>
      <c r="AI524" s="118"/>
      <c r="AJ524" s="118"/>
      <c r="AK524" s="118"/>
      <c r="AL524" s="118"/>
      <c r="AM524" s="118"/>
      <c r="AN524" s="118"/>
      <c r="AO524" s="118"/>
      <c r="AP524" s="118"/>
      <c r="AQ524" s="118"/>
      <c r="AR524" s="118"/>
      <c r="AS524" s="118"/>
      <c r="AT524" s="118"/>
      <c r="AU524" s="118"/>
      <c r="AV524" s="118"/>
      <c r="AW524" s="118"/>
      <c r="AX524" s="118"/>
      <c r="AY524" s="118"/>
      <c r="AZ524" s="118"/>
      <c r="BA524" s="118"/>
      <c r="BB524" s="118"/>
      <c r="BC524" s="118"/>
      <c r="BD524" s="138" t="str">
        <f>C523</f>
        <v xml:space="preserve">Demontáž dřezů 1dílných v kuchyňské sestavě </v>
      </c>
      <c r="BE524" s="118"/>
      <c r="BF524" s="118"/>
      <c r="BG524" s="118"/>
      <c r="BH524" s="118"/>
      <c r="BI524" s="118"/>
    </row>
    <row r="525" spans="1:104" x14ac:dyDescent="0.2">
      <c r="A525" s="119">
        <v>211</v>
      </c>
      <c r="B525" s="120" t="s">
        <v>673</v>
      </c>
      <c r="C525" s="121" t="s">
        <v>674</v>
      </c>
      <c r="D525" s="122" t="s">
        <v>658</v>
      </c>
      <c r="E525" s="123">
        <v>1</v>
      </c>
      <c r="F525" s="124">
        <v>0</v>
      </c>
      <c r="G525" s="125">
        <f>E525*F525</f>
        <v>0</v>
      </c>
      <c r="H525" s="126">
        <v>0</v>
      </c>
      <c r="I525" s="127">
        <f>E525*H525</f>
        <v>0</v>
      </c>
      <c r="J525" s="126">
        <v>-3.4700000000000002E-2</v>
      </c>
      <c r="K525" s="127">
        <f>E525*J525</f>
        <v>-3.4700000000000002E-2</v>
      </c>
      <c r="O525" s="118"/>
      <c r="Z525" s="118"/>
      <c r="AA525" s="118">
        <v>1</v>
      </c>
      <c r="AB525" s="118">
        <v>7</v>
      </c>
      <c r="AC525" s="118">
        <v>7</v>
      </c>
      <c r="AD525" s="118"/>
      <c r="AE525" s="118"/>
      <c r="AF525" s="118"/>
      <c r="AG525" s="118"/>
      <c r="AH525" s="118"/>
      <c r="AI525" s="118"/>
      <c r="AJ525" s="118"/>
      <c r="AK525" s="118"/>
      <c r="AL525" s="118"/>
      <c r="AM525" s="118"/>
      <c r="AN525" s="118"/>
      <c r="AO525" s="118"/>
      <c r="AP525" s="118"/>
      <c r="AQ525" s="118"/>
      <c r="AR525" s="118"/>
      <c r="AS525" s="118"/>
      <c r="AT525" s="118"/>
      <c r="AU525" s="118"/>
      <c r="AV525" s="118"/>
      <c r="AW525" s="118"/>
      <c r="AX525" s="118"/>
      <c r="AY525" s="118"/>
      <c r="AZ525" s="128">
        <f>G525</f>
        <v>0</v>
      </c>
      <c r="BA525" s="118"/>
      <c r="BB525" s="118"/>
      <c r="BC525" s="118"/>
      <c r="BD525" s="118"/>
      <c r="BE525" s="118"/>
      <c r="BF525" s="118"/>
      <c r="BG525" s="118"/>
      <c r="BH525" s="118"/>
      <c r="BI525" s="118"/>
      <c r="CA525" s="118">
        <v>1</v>
      </c>
      <c r="CB525" s="118">
        <v>7</v>
      </c>
      <c r="CZ525" s="81">
        <v>2</v>
      </c>
    </row>
    <row r="526" spans="1:104" x14ac:dyDescent="0.2">
      <c r="A526" s="129"/>
      <c r="B526" s="130"/>
      <c r="C526" s="191" t="s">
        <v>47</v>
      </c>
      <c r="D526" s="192"/>
      <c r="E526" s="133">
        <v>1</v>
      </c>
      <c r="F526" s="134"/>
      <c r="G526" s="135"/>
      <c r="H526" s="136"/>
      <c r="I526" s="131"/>
      <c r="J526" s="137"/>
      <c r="K526" s="131"/>
      <c r="M526" s="132">
        <v>1</v>
      </c>
      <c r="O526" s="118"/>
      <c r="Z526" s="118"/>
      <c r="AA526" s="118"/>
      <c r="AB526" s="118"/>
      <c r="AC526" s="118"/>
      <c r="AD526" s="118"/>
      <c r="AE526" s="118"/>
      <c r="AF526" s="118"/>
      <c r="AG526" s="118"/>
      <c r="AH526" s="118"/>
      <c r="AI526" s="118"/>
      <c r="AJ526" s="118"/>
      <c r="AK526" s="118"/>
      <c r="AL526" s="118"/>
      <c r="AM526" s="118"/>
      <c r="AN526" s="118"/>
      <c r="AO526" s="118"/>
      <c r="AP526" s="118"/>
      <c r="AQ526" s="118"/>
      <c r="AR526" s="118"/>
      <c r="AS526" s="118"/>
      <c r="AT526" s="118"/>
      <c r="AU526" s="118"/>
      <c r="AV526" s="118"/>
      <c r="AW526" s="118"/>
      <c r="AX526" s="118"/>
      <c r="AY526" s="118"/>
      <c r="AZ526" s="118"/>
      <c r="BA526" s="118"/>
      <c r="BB526" s="118"/>
      <c r="BC526" s="118"/>
      <c r="BD526" s="138" t="str">
        <f>C525</f>
        <v xml:space="preserve">Demontáž výlevky diturvitové </v>
      </c>
      <c r="BE526" s="118"/>
      <c r="BF526" s="118"/>
      <c r="BG526" s="118"/>
      <c r="BH526" s="118"/>
      <c r="BI526" s="118"/>
    </row>
    <row r="527" spans="1:104" x14ac:dyDescent="0.2">
      <c r="A527" s="119">
        <v>212</v>
      </c>
      <c r="B527" s="120" t="s">
        <v>675</v>
      </c>
      <c r="C527" s="121" t="s">
        <v>676</v>
      </c>
      <c r="D527" s="122" t="s">
        <v>658</v>
      </c>
      <c r="E527" s="123">
        <v>2</v>
      </c>
      <c r="F527" s="124">
        <v>0</v>
      </c>
      <c r="G527" s="125">
        <f>E527*F527</f>
        <v>0</v>
      </c>
      <c r="H527" s="126">
        <v>0</v>
      </c>
      <c r="I527" s="127">
        <f>E527*H527</f>
        <v>0</v>
      </c>
      <c r="J527" s="126">
        <v>-2.2800000000000001E-2</v>
      </c>
      <c r="K527" s="127">
        <f>E527*J527</f>
        <v>-4.5600000000000002E-2</v>
      </c>
      <c r="O527" s="118"/>
      <c r="Z527" s="118"/>
      <c r="AA527" s="118">
        <v>1</v>
      </c>
      <c r="AB527" s="118">
        <v>7</v>
      </c>
      <c r="AC527" s="118">
        <v>7</v>
      </c>
      <c r="AD527" s="118"/>
      <c r="AE527" s="118"/>
      <c r="AF527" s="118"/>
      <c r="AG527" s="118"/>
      <c r="AH527" s="118"/>
      <c r="AI527" s="118"/>
      <c r="AJ527" s="118"/>
      <c r="AK527" s="118"/>
      <c r="AL527" s="118"/>
      <c r="AM527" s="118"/>
      <c r="AN527" s="118"/>
      <c r="AO527" s="118"/>
      <c r="AP527" s="118"/>
      <c r="AQ527" s="118"/>
      <c r="AR527" s="118"/>
      <c r="AS527" s="118"/>
      <c r="AT527" s="118"/>
      <c r="AU527" s="118"/>
      <c r="AV527" s="118"/>
      <c r="AW527" s="118"/>
      <c r="AX527" s="118"/>
      <c r="AY527" s="118"/>
      <c r="AZ527" s="128">
        <f>G527</f>
        <v>0</v>
      </c>
      <c r="BA527" s="118"/>
      <c r="BB527" s="118"/>
      <c r="BC527" s="118"/>
      <c r="BD527" s="118"/>
      <c r="BE527" s="118"/>
      <c r="BF527" s="118"/>
      <c r="BG527" s="118"/>
      <c r="BH527" s="118"/>
      <c r="BI527" s="118"/>
      <c r="CA527" s="118">
        <v>1</v>
      </c>
      <c r="CB527" s="118">
        <v>7</v>
      </c>
      <c r="CZ527" s="81">
        <v>2</v>
      </c>
    </row>
    <row r="528" spans="1:104" x14ac:dyDescent="0.2">
      <c r="A528" s="129"/>
      <c r="B528" s="130"/>
      <c r="C528" s="191" t="s">
        <v>669</v>
      </c>
      <c r="D528" s="192"/>
      <c r="E528" s="133">
        <v>2</v>
      </c>
      <c r="F528" s="134"/>
      <c r="G528" s="135"/>
      <c r="H528" s="136"/>
      <c r="I528" s="131"/>
      <c r="J528" s="137"/>
      <c r="K528" s="131"/>
      <c r="M528" s="132" t="s">
        <v>669</v>
      </c>
      <c r="O528" s="118"/>
      <c r="Z528" s="118"/>
      <c r="AA528" s="118"/>
      <c r="AB528" s="118"/>
      <c r="AC528" s="118"/>
      <c r="AD528" s="118"/>
      <c r="AE528" s="118"/>
      <c r="AF528" s="118"/>
      <c r="AG528" s="118"/>
      <c r="AH528" s="118"/>
      <c r="AI528" s="118"/>
      <c r="AJ528" s="118"/>
      <c r="AK528" s="118"/>
      <c r="AL528" s="118"/>
      <c r="AM528" s="118"/>
      <c r="AN528" s="118"/>
      <c r="AO528" s="118"/>
      <c r="AP528" s="118"/>
      <c r="AQ528" s="118"/>
      <c r="AR528" s="118"/>
      <c r="AS528" s="118"/>
      <c r="AT528" s="118"/>
      <c r="AU528" s="118"/>
      <c r="AV528" s="118"/>
      <c r="AW528" s="118"/>
      <c r="AX528" s="118"/>
      <c r="AY528" s="118"/>
      <c r="AZ528" s="118"/>
      <c r="BA528" s="118"/>
      <c r="BB528" s="118"/>
      <c r="BC528" s="118"/>
      <c r="BD528" s="138" t="str">
        <f>C527</f>
        <v xml:space="preserve">Demontáž ohřívače plynového 16 litrů </v>
      </c>
      <c r="BE528" s="118"/>
      <c r="BF528" s="118"/>
      <c r="BG528" s="118"/>
      <c r="BH528" s="118"/>
      <c r="BI528" s="118"/>
    </row>
    <row r="529" spans="1:104" x14ac:dyDescent="0.2">
      <c r="A529" s="119">
        <v>213</v>
      </c>
      <c r="B529" s="120" t="s">
        <v>677</v>
      </c>
      <c r="C529" s="121" t="s">
        <v>678</v>
      </c>
      <c r="D529" s="122" t="s">
        <v>658</v>
      </c>
      <c r="E529" s="123">
        <v>1</v>
      </c>
      <c r="F529" s="124">
        <v>0</v>
      </c>
      <c r="G529" s="125">
        <f>E529*F529</f>
        <v>0</v>
      </c>
      <c r="H529" s="126">
        <v>0</v>
      </c>
      <c r="I529" s="127">
        <f>E529*H529</f>
        <v>0</v>
      </c>
      <c r="J529" s="126">
        <v>-0.155</v>
      </c>
      <c r="K529" s="127">
        <f>E529*J529</f>
        <v>-0.155</v>
      </c>
      <c r="O529" s="118"/>
      <c r="Z529" s="118"/>
      <c r="AA529" s="118">
        <v>1</v>
      </c>
      <c r="AB529" s="118">
        <v>7</v>
      </c>
      <c r="AC529" s="118">
        <v>7</v>
      </c>
      <c r="AD529" s="118"/>
      <c r="AE529" s="118"/>
      <c r="AF529" s="118"/>
      <c r="AG529" s="118"/>
      <c r="AH529" s="118"/>
      <c r="AI529" s="118"/>
      <c r="AJ529" s="118"/>
      <c r="AK529" s="118"/>
      <c r="AL529" s="118"/>
      <c r="AM529" s="118"/>
      <c r="AN529" s="118"/>
      <c r="AO529" s="118"/>
      <c r="AP529" s="118"/>
      <c r="AQ529" s="118"/>
      <c r="AR529" s="118"/>
      <c r="AS529" s="118"/>
      <c r="AT529" s="118"/>
      <c r="AU529" s="118"/>
      <c r="AV529" s="118"/>
      <c r="AW529" s="118"/>
      <c r="AX529" s="118"/>
      <c r="AY529" s="118"/>
      <c r="AZ529" s="128">
        <f>G529</f>
        <v>0</v>
      </c>
      <c r="BA529" s="118"/>
      <c r="BB529" s="118"/>
      <c r="BC529" s="118"/>
      <c r="BD529" s="118"/>
      <c r="BE529" s="118"/>
      <c r="BF529" s="118"/>
      <c r="BG529" s="118"/>
      <c r="BH529" s="118"/>
      <c r="BI529" s="118"/>
      <c r="CA529" s="118">
        <v>1</v>
      </c>
      <c r="CB529" s="118">
        <v>7</v>
      </c>
      <c r="CZ529" s="81">
        <v>2</v>
      </c>
    </row>
    <row r="530" spans="1:104" x14ac:dyDescent="0.2">
      <c r="A530" s="129"/>
      <c r="B530" s="130"/>
      <c r="C530" s="191" t="s">
        <v>47</v>
      </c>
      <c r="D530" s="192"/>
      <c r="E530" s="133">
        <v>1</v>
      </c>
      <c r="F530" s="134"/>
      <c r="G530" s="135"/>
      <c r="H530" s="136"/>
      <c r="I530" s="131"/>
      <c r="J530" s="137"/>
      <c r="K530" s="131"/>
      <c r="M530" s="132">
        <v>1</v>
      </c>
      <c r="O530" s="118"/>
      <c r="Z530" s="118"/>
      <c r="AA530" s="118"/>
      <c r="AB530" s="118"/>
      <c r="AC530" s="118"/>
      <c r="AD530" s="118"/>
      <c r="AE530" s="118"/>
      <c r="AF530" s="118"/>
      <c r="AG530" s="118"/>
      <c r="AH530" s="118"/>
      <c r="AI530" s="118"/>
      <c r="AJ530" s="118"/>
      <c r="AK530" s="118"/>
      <c r="AL530" s="118"/>
      <c r="AM530" s="118"/>
      <c r="AN530" s="118"/>
      <c r="AO530" s="118"/>
      <c r="AP530" s="118"/>
      <c r="AQ530" s="118"/>
      <c r="AR530" s="118"/>
      <c r="AS530" s="118"/>
      <c r="AT530" s="118"/>
      <c r="AU530" s="118"/>
      <c r="AV530" s="118"/>
      <c r="AW530" s="118"/>
      <c r="AX530" s="118"/>
      <c r="AY530" s="118"/>
      <c r="AZ530" s="118"/>
      <c r="BA530" s="118"/>
      <c r="BB530" s="118"/>
      <c r="BC530" s="118"/>
      <c r="BD530" s="138" t="str">
        <f>C529</f>
        <v xml:space="preserve">Demontáž, zásobník elektrický tlakový  200 l </v>
      </c>
      <c r="BE530" s="118"/>
      <c r="BF530" s="118"/>
      <c r="BG530" s="118"/>
      <c r="BH530" s="118"/>
      <c r="BI530" s="118"/>
    </row>
    <row r="531" spans="1:104" x14ac:dyDescent="0.2">
      <c r="A531" s="119">
        <v>214</v>
      </c>
      <c r="B531" s="120" t="s">
        <v>679</v>
      </c>
      <c r="C531" s="121" t="s">
        <v>680</v>
      </c>
      <c r="D531" s="122" t="s">
        <v>658</v>
      </c>
      <c r="E531" s="123">
        <v>2</v>
      </c>
      <c r="F531" s="124">
        <v>0</v>
      </c>
      <c r="G531" s="125">
        <f>E531*F531</f>
        <v>0</v>
      </c>
      <c r="H531" s="126">
        <v>0</v>
      </c>
      <c r="I531" s="127">
        <f>E531*H531</f>
        <v>0</v>
      </c>
      <c r="J531" s="126">
        <v>-6.7000000000000004E-2</v>
      </c>
      <c r="K531" s="127">
        <f>E531*J531</f>
        <v>-0.13400000000000001</v>
      </c>
      <c r="O531" s="118"/>
      <c r="Z531" s="118"/>
      <c r="AA531" s="118">
        <v>1</v>
      </c>
      <c r="AB531" s="118">
        <v>7</v>
      </c>
      <c r="AC531" s="118">
        <v>7</v>
      </c>
      <c r="AD531" s="118"/>
      <c r="AE531" s="118"/>
      <c r="AF531" s="118"/>
      <c r="AG531" s="118"/>
      <c r="AH531" s="118"/>
      <c r="AI531" s="118"/>
      <c r="AJ531" s="118"/>
      <c r="AK531" s="118"/>
      <c r="AL531" s="118"/>
      <c r="AM531" s="118"/>
      <c r="AN531" s="118"/>
      <c r="AO531" s="118"/>
      <c r="AP531" s="118"/>
      <c r="AQ531" s="118"/>
      <c r="AR531" s="118"/>
      <c r="AS531" s="118"/>
      <c r="AT531" s="118"/>
      <c r="AU531" s="118"/>
      <c r="AV531" s="118"/>
      <c r="AW531" s="118"/>
      <c r="AX531" s="118"/>
      <c r="AY531" s="118"/>
      <c r="AZ531" s="128">
        <f>G531</f>
        <v>0</v>
      </c>
      <c r="BA531" s="118"/>
      <c r="BB531" s="118"/>
      <c r="BC531" s="118"/>
      <c r="BD531" s="118"/>
      <c r="BE531" s="118"/>
      <c r="BF531" s="118"/>
      <c r="BG531" s="118"/>
      <c r="BH531" s="118"/>
      <c r="BI531" s="118"/>
      <c r="CA531" s="118">
        <v>1</v>
      </c>
      <c r="CB531" s="118">
        <v>7</v>
      </c>
      <c r="CZ531" s="81">
        <v>2</v>
      </c>
    </row>
    <row r="532" spans="1:104" x14ac:dyDescent="0.2">
      <c r="A532" s="129"/>
      <c r="B532" s="130"/>
      <c r="C532" s="191" t="s">
        <v>669</v>
      </c>
      <c r="D532" s="192"/>
      <c r="E532" s="133">
        <v>2</v>
      </c>
      <c r="F532" s="134"/>
      <c r="G532" s="135"/>
      <c r="H532" s="136"/>
      <c r="I532" s="131"/>
      <c r="J532" s="137"/>
      <c r="K532" s="131"/>
      <c r="M532" s="132" t="s">
        <v>669</v>
      </c>
      <c r="O532" s="118"/>
      <c r="Z532" s="118"/>
      <c r="AA532" s="118"/>
      <c r="AB532" s="118"/>
      <c r="AC532" s="118"/>
      <c r="AD532" s="118"/>
      <c r="AE532" s="118"/>
      <c r="AF532" s="118"/>
      <c r="AG532" s="118"/>
      <c r="AH532" s="118"/>
      <c r="AI532" s="118"/>
      <c r="AJ532" s="118"/>
      <c r="AK532" s="118"/>
      <c r="AL532" s="118"/>
      <c r="AM532" s="118"/>
      <c r="AN532" s="118"/>
      <c r="AO532" s="118"/>
      <c r="AP532" s="118"/>
      <c r="AQ532" s="118"/>
      <c r="AR532" s="118"/>
      <c r="AS532" s="118"/>
      <c r="AT532" s="118"/>
      <c r="AU532" s="118"/>
      <c r="AV532" s="118"/>
      <c r="AW532" s="118"/>
      <c r="AX532" s="118"/>
      <c r="AY532" s="118"/>
      <c r="AZ532" s="118"/>
      <c r="BA532" s="118"/>
      <c r="BB532" s="118"/>
      <c r="BC532" s="118"/>
      <c r="BD532" s="138" t="str">
        <f>C531</f>
        <v xml:space="preserve">Demontáž plynového sporáku </v>
      </c>
      <c r="BE532" s="118"/>
      <c r="BF532" s="118"/>
      <c r="BG532" s="118"/>
      <c r="BH532" s="118"/>
      <c r="BI532" s="118"/>
    </row>
    <row r="533" spans="1:104" x14ac:dyDescent="0.2">
      <c r="A533" s="119">
        <v>215</v>
      </c>
      <c r="B533" s="120" t="s">
        <v>681</v>
      </c>
      <c r="C533" s="121" t="s">
        <v>682</v>
      </c>
      <c r="D533" s="122" t="s">
        <v>658</v>
      </c>
      <c r="E533" s="123">
        <v>4</v>
      </c>
      <c r="F533" s="124">
        <v>0</v>
      </c>
      <c r="G533" s="125">
        <f>E533*F533</f>
        <v>0</v>
      </c>
      <c r="H533" s="126">
        <v>0</v>
      </c>
      <c r="I533" s="127">
        <f>E533*H533</f>
        <v>0</v>
      </c>
      <c r="J533" s="126">
        <v>-3.2320000000000002E-2</v>
      </c>
      <c r="K533" s="127">
        <f>E533*J533</f>
        <v>-0.12928000000000001</v>
      </c>
      <c r="O533" s="118"/>
      <c r="Z533" s="118"/>
      <c r="AA533" s="118">
        <v>1</v>
      </c>
      <c r="AB533" s="118">
        <v>7</v>
      </c>
      <c r="AC533" s="118">
        <v>7</v>
      </c>
      <c r="AD533" s="118"/>
      <c r="AE533" s="118"/>
      <c r="AF533" s="118"/>
      <c r="AG533" s="118"/>
      <c r="AH533" s="118"/>
      <c r="AI533" s="118"/>
      <c r="AJ533" s="118"/>
      <c r="AK533" s="118"/>
      <c r="AL533" s="118"/>
      <c r="AM533" s="118"/>
      <c r="AN533" s="118"/>
      <c r="AO533" s="118"/>
      <c r="AP533" s="118"/>
      <c r="AQ533" s="118"/>
      <c r="AR533" s="118"/>
      <c r="AS533" s="118"/>
      <c r="AT533" s="118"/>
      <c r="AU533" s="118"/>
      <c r="AV533" s="118"/>
      <c r="AW533" s="118"/>
      <c r="AX533" s="118"/>
      <c r="AY533" s="118"/>
      <c r="AZ533" s="128">
        <f>G533</f>
        <v>0</v>
      </c>
      <c r="BA533" s="118"/>
      <c r="BB533" s="118"/>
      <c r="BC533" s="118"/>
      <c r="BD533" s="118"/>
      <c r="BE533" s="118"/>
      <c r="BF533" s="118"/>
      <c r="BG533" s="118"/>
      <c r="BH533" s="118"/>
      <c r="BI533" s="118"/>
      <c r="CA533" s="118">
        <v>1</v>
      </c>
      <c r="CB533" s="118">
        <v>7</v>
      </c>
      <c r="CZ533" s="81">
        <v>2</v>
      </c>
    </row>
    <row r="534" spans="1:104" x14ac:dyDescent="0.2">
      <c r="A534" s="129"/>
      <c r="B534" s="130"/>
      <c r="C534" s="193" t="s">
        <v>683</v>
      </c>
      <c r="D534" s="194"/>
      <c r="E534" s="194"/>
      <c r="F534" s="194"/>
      <c r="G534" s="195"/>
      <c r="I534" s="131"/>
      <c r="K534" s="131"/>
      <c r="L534" s="132" t="s">
        <v>683</v>
      </c>
      <c r="O534" s="118"/>
      <c r="Z534" s="118"/>
      <c r="AA534" s="118"/>
      <c r="AB534" s="118"/>
      <c r="AC534" s="118"/>
      <c r="AD534" s="118"/>
      <c r="AE534" s="118"/>
      <c r="AF534" s="118"/>
      <c r="AG534" s="118"/>
      <c r="AH534" s="118"/>
      <c r="AI534" s="118"/>
      <c r="AJ534" s="118"/>
      <c r="AK534" s="118"/>
      <c r="AL534" s="118"/>
      <c r="AM534" s="118"/>
      <c r="AN534" s="118"/>
      <c r="AO534" s="118"/>
      <c r="AP534" s="118"/>
      <c r="AQ534" s="118"/>
      <c r="AR534" s="118"/>
      <c r="AS534" s="118"/>
      <c r="AT534" s="118"/>
      <c r="AU534" s="118"/>
      <c r="AV534" s="118"/>
      <c r="AW534" s="118"/>
      <c r="AX534" s="118"/>
      <c r="AY534" s="118"/>
      <c r="AZ534" s="118"/>
      <c r="BA534" s="118"/>
      <c r="BB534" s="118"/>
      <c r="BC534" s="118"/>
      <c r="BD534" s="118"/>
      <c r="BE534" s="118"/>
      <c r="BF534" s="118"/>
      <c r="BG534" s="118"/>
      <c r="BH534" s="118"/>
      <c r="BI534" s="118"/>
    </row>
    <row r="535" spans="1:104" x14ac:dyDescent="0.2">
      <c r="A535" s="129"/>
      <c r="B535" s="130"/>
      <c r="C535" s="191" t="s">
        <v>684</v>
      </c>
      <c r="D535" s="192"/>
      <c r="E535" s="133">
        <v>4</v>
      </c>
      <c r="F535" s="134"/>
      <c r="G535" s="135"/>
      <c r="H535" s="136"/>
      <c r="I535" s="131"/>
      <c r="J535" s="137"/>
      <c r="K535" s="131"/>
      <c r="M535" s="132">
        <v>4</v>
      </c>
      <c r="O535" s="118"/>
      <c r="Z535" s="118"/>
      <c r="AA535" s="118"/>
      <c r="AB535" s="118"/>
      <c r="AC535" s="118"/>
      <c r="AD535" s="118"/>
      <c r="AE535" s="118"/>
      <c r="AF535" s="118"/>
      <c r="AG535" s="118"/>
      <c r="AH535" s="118"/>
      <c r="AI535" s="118"/>
      <c r="AJ535" s="118"/>
      <c r="AK535" s="118"/>
      <c r="AL535" s="118"/>
      <c r="AM535" s="118"/>
      <c r="AN535" s="118"/>
      <c r="AO535" s="118"/>
      <c r="AP535" s="118"/>
      <c r="AQ535" s="118"/>
      <c r="AR535" s="118"/>
      <c r="AS535" s="118"/>
      <c r="AT535" s="118"/>
      <c r="AU535" s="118"/>
      <c r="AV535" s="118"/>
      <c r="AW535" s="118"/>
      <c r="AX535" s="118"/>
      <c r="AY535" s="118"/>
      <c r="AZ535" s="118"/>
      <c r="BA535" s="118"/>
      <c r="BB535" s="118"/>
      <c r="BC535" s="118"/>
      <c r="BD535" s="138" t="str">
        <f>C534</f>
        <v>WAWky</v>
      </c>
      <c r="BE535" s="118"/>
      <c r="BF535" s="118"/>
      <c r="BG535" s="118"/>
      <c r="BH535" s="118"/>
      <c r="BI535" s="118"/>
    </row>
    <row r="536" spans="1:104" x14ac:dyDescent="0.2">
      <c r="A536" s="119">
        <v>216</v>
      </c>
      <c r="B536" s="120" t="s">
        <v>685</v>
      </c>
      <c r="C536" s="121" t="s">
        <v>686</v>
      </c>
      <c r="D536" s="122" t="s">
        <v>658</v>
      </c>
      <c r="E536" s="123">
        <v>12</v>
      </c>
      <c r="F536" s="124">
        <v>0</v>
      </c>
      <c r="G536" s="125">
        <f>E536*F536</f>
        <v>0</v>
      </c>
      <c r="H536" s="126">
        <v>0</v>
      </c>
      <c r="I536" s="127">
        <f>E536*H536</f>
        <v>0</v>
      </c>
      <c r="J536" s="126">
        <v>-1.56E-3</v>
      </c>
      <c r="K536" s="127">
        <f>E536*J536</f>
        <v>-1.8720000000000001E-2</v>
      </c>
      <c r="O536" s="118"/>
      <c r="Z536" s="118"/>
      <c r="AA536" s="118">
        <v>1</v>
      </c>
      <c r="AB536" s="118">
        <v>7</v>
      </c>
      <c r="AC536" s="118">
        <v>7</v>
      </c>
      <c r="AD536" s="118"/>
      <c r="AE536" s="118"/>
      <c r="AF536" s="118"/>
      <c r="AG536" s="118"/>
      <c r="AH536" s="118"/>
      <c r="AI536" s="118"/>
      <c r="AJ536" s="118"/>
      <c r="AK536" s="118"/>
      <c r="AL536" s="118"/>
      <c r="AM536" s="118"/>
      <c r="AN536" s="118"/>
      <c r="AO536" s="118"/>
      <c r="AP536" s="118"/>
      <c r="AQ536" s="118"/>
      <c r="AR536" s="118"/>
      <c r="AS536" s="118"/>
      <c r="AT536" s="118"/>
      <c r="AU536" s="118"/>
      <c r="AV536" s="118"/>
      <c r="AW536" s="118"/>
      <c r="AX536" s="118"/>
      <c r="AY536" s="118"/>
      <c r="AZ536" s="128">
        <f>G536</f>
        <v>0</v>
      </c>
      <c r="BA536" s="118"/>
      <c r="BB536" s="118"/>
      <c r="BC536" s="118"/>
      <c r="BD536" s="118"/>
      <c r="BE536" s="118"/>
      <c r="BF536" s="118"/>
      <c r="BG536" s="118"/>
      <c r="BH536" s="118"/>
      <c r="BI536" s="118"/>
      <c r="CA536" s="118">
        <v>1</v>
      </c>
      <c r="CB536" s="118">
        <v>7</v>
      </c>
      <c r="CZ536" s="81">
        <v>2</v>
      </c>
    </row>
    <row r="537" spans="1:104" x14ac:dyDescent="0.2">
      <c r="A537" s="129"/>
      <c r="B537" s="130"/>
      <c r="C537" s="191" t="s">
        <v>687</v>
      </c>
      <c r="D537" s="192"/>
      <c r="E537" s="133">
        <v>12</v>
      </c>
      <c r="F537" s="134"/>
      <c r="G537" s="135"/>
      <c r="H537" s="136"/>
      <c r="I537" s="131"/>
      <c r="J537" s="137"/>
      <c r="K537" s="131"/>
      <c r="M537" s="132" t="s">
        <v>687</v>
      </c>
      <c r="O537" s="118"/>
      <c r="Z537" s="118"/>
      <c r="AA537" s="118"/>
      <c r="AB537" s="118"/>
      <c r="AC537" s="118"/>
      <c r="AD537" s="118"/>
      <c r="AE537" s="118"/>
      <c r="AF537" s="118"/>
      <c r="AG537" s="118"/>
      <c r="AH537" s="118"/>
      <c r="AI537" s="118"/>
      <c r="AJ537" s="118"/>
      <c r="AK537" s="118"/>
      <c r="AL537" s="118"/>
      <c r="AM537" s="118"/>
      <c r="AN537" s="118"/>
      <c r="AO537" s="118"/>
      <c r="AP537" s="118"/>
      <c r="AQ537" s="118"/>
      <c r="AR537" s="118"/>
      <c r="AS537" s="118"/>
      <c r="AT537" s="118"/>
      <c r="AU537" s="118"/>
      <c r="AV537" s="118"/>
      <c r="AW537" s="118"/>
      <c r="AX537" s="118"/>
      <c r="AY537" s="118"/>
      <c r="AZ537" s="118"/>
      <c r="BA537" s="118"/>
      <c r="BB537" s="118"/>
      <c r="BC537" s="118"/>
      <c r="BD537" s="138" t="str">
        <f>C536</f>
        <v xml:space="preserve">Demontáž baterie nástěnné do G 3/4 </v>
      </c>
      <c r="BE537" s="118"/>
      <c r="BF537" s="118"/>
      <c r="BG537" s="118"/>
      <c r="BH537" s="118"/>
      <c r="BI537" s="118"/>
    </row>
    <row r="538" spans="1:104" x14ac:dyDescent="0.2">
      <c r="A538" s="119">
        <v>217</v>
      </c>
      <c r="B538" s="120" t="s">
        <v>688</v>
      </c>
      <c r="C538" s="121" t="s">
        <v>689</v>
      </c>
      <c r="D538" s="122" t="s">
        <v>122</v>
      </c>
      <c r="E538" s="123">
        <v>4</v>
      </c>
      <c r="F538" s="124">
        <v>0</v>
      </c>
      <c r="G538" s="125">
        <f>E538*F538</f>
        <v>0</v>
      </c>
      <c r="H538" s="126">
        <v>0</v>
      </c>
      <c r="I538" s="127">
        <f>E538*H538</f>
        <v>0</v>
      </c>
      <c r="J538" s="126">
        <v>-2.2499999999999998E-3</v>
      </c>
      <c r="K538" s="127">
        <f>E538*J538</f>
        <v>-8.9999999999999993E-3</v>
      </c>
      <c r="O538" s="118"/>
      <c r="Z538" s="118"/>
      <c r="AA538" s="118">
        <v>1</v>
      </c>
      <c r="AB538" s="118">
        <v>7</v>
      </c>
      <c r="AC538" s="118">
        <v>7</v>
      </c>
      <c r="AD538" s="118"/>
      <c r="AE538" s="118"/>
      <c r="AF538" s="118"/>
      <c r="AG538" s="118"/>
      <c r="AH538" s="118"/>
      <c r="AI538" s="118"/>
      <c r="AJ538" s="118"/>
      <c r="AK538" s="118"/>
      <c r="AL538" s="118"/>
      <c r="AM538" s="118"/>
      <c r="AN538" s="118"/>
      <c r="AO538" s="118"/>
      <c r="AP538" s="118"/>
      <c r="AQ538" s="118"/>
      <c r="AR538" s="118"/>
      <c r="AS538" s="118"/>
      <c r="AT538" s="118"/>
      <c r="AU538" s="118"/>
      <c r="AV538" s="118"/>
      <c r="AW538" s="118"/>
      <c r="AX538" s="118"/>
      <c r="AY538" s="118"/>
      <c r="AZ538" s="128">
        <f>G538</f>
        <v>0</v>
      </c>
      <c r="BA538" s="118"/>
      <c r="BB538" s="118"/>
      <c r="BC538" s="118"/>
      <c r="BD538" s="118"/>
      <c r="BE538" s="118"/>
      <c r="BF538" s="118"/>
      <c r="BG538" s="118"/>
      <c r="BH538" s="118"/>
      <c r="BI538" s="118"/>
      <c r="CA538" s="118">
        <v>1</v>
      </c>
      <c r="CB538" s="118">
        <v>7</v>
      </c>
      <c r="CZ538" s="81">
        <v>2</v>
      </c>
    </row>
    <row r="539" spans="1:104" x14ac:dyDescent="0.2">
      <c r="A539" s="129"/>
      <c r="B539" s="130"/>
      <c r="C539" s="191" t="s">
        <v>690</v>
      </c>
      <c r="D539" s="192"/>
      <c r="E539" s="133">
        <v>4</v>
      </c>
      <c r="F539" s="134"/>
      <c r="G539" s="135"/>
      <c r="H539" s="136"/>
      <c r="I539" s="131"/>
      <c r="J539" s="137"/>
      <c r="K539" s="131"/>
      <c r="M539" s="132" t="s">
        <v>690</v>
      </c>
      <c r="O539" s="118"/>
      <c r="Z539" s="118"/>
      <c r="AA539" s="118"/>
      <c r="AB539" s="118"/>
      <c r="AC539" s="118"/>
      <c r="AD539" s="118"/>
      <c r="AE539" s="118"/>
      <c r="AF539" s="118"/>
      <c r="AG539" s="118"/>
      <c r="AH539" s="118"/>
      <c r="AI539" s="118"/>
      <c r="AJ539" s="118"/>
      <c r="AK539" s="118"/>
      <c r="AL539" s="118"/>
      <c r="AM539" s="118"/>
      <c r="AN539" s="118"/>
      <c r="AO539" s="118"/>
      <c r="AP539" s="118"/>
      <c r="AQ539" s="118"/>
      <c r="AR539" s="118"/>
      <c r="AS539" s="118"/>
      <c r="AT539" s="118"/>
      <c r="AU539" s="118"/>
      <c r="AV539" s="118"/>
      <c r="AW539" s="118"/>
      <c r="AX539" s="118"/>
      <c r="AY539" s="118"/>
      <c r="AZ539" s="118"/>
      <c r="BA539" s="118"/>
      <c r="BB539" s="118"/>
      <c r="BC539" s="118"/>
      <c r="BD539" s="138" t="str">
        <f>C538</f>
        <v xml:space="preserve">Demontáž baterie sprch.diferenciální G 3/4x1 </v>
      </c>
      <c r="BE539" s="118"/>
      <c r="BF539" s="118"/>
      <c r="BG539" s="118"/>
      <c r="BH539" s="118"/>
      <c r="BI539" s="118"/>
    </row>
    <row r="540" spans="1:104" x14ac:dyDescent="0.2">
      <c r="A540" s="119">
        <v>218</v>
      </c>
      <c r="B540" s="120" t="s">
        <v>691</v>
      </c>
      <c r="C540" s="121" t="s">
        <v>692</v>
      </c>
      <c r="D540" s="122" t="s">
        <v>122</v>
      </c>
      <c r="E540" s="123">
        <v>11</v>
      </c>
      <c r="F540" s="124">
        <v>0</v>
      </c>
      <c r="G540" s="125">
        <f>E540*F540</f>
        <v>0</v>
      </c>
      <c r="H540" s="126">
        <v>0</v>
      </c>
      <c r="I540" s="127">
        <f>E540*H540</f>
        <v>0</v>
      </c>
      <c r="J540" s="126">
        <v>-8.4999999999999995E-4</v>
      </c>
      <c r="K540" s="127">
        <f>E540*J540</f>
        <v>-9.3499999999999989E-3</v>
      </c>
      <c r="O540" s="118"/>
      <c r="Z540" s="118"/>
      <c r="AA540" s="118">
        <v>1</v>
      </c>
      <c r="AB540" s="118">
        <v>7</v>
      </c>
      <c r="AC540" s="118">
        <v>7</v>
      </c>
      <c r="AD540" s="118"/>
      <c r="AE540" s="118"/>
      <c r="AF540" s="118"/>
      <c r="AG540" s="118"/>
      <c r="AH540" s="118"/>
      <c r="AI540" s="118"/>
      <c r="AJ540" s="118"/>
      <c r="AK540" s="118"/>
      <c r="AL540" s="118"/>
      <c r="AM540" s="118"/>
      <c r="AN540" s="118"/>
      <c r="AO540" s="118"/>
      <c r="AP540" s="118"/>
      <c r="AQ540" s="118"/>
      <c r="AR540" s="118"/>
      <c r="AS540" s="118"/>
      <c r="AT540" s="118"/>
      <c r="AU540" s="118"/>
      <c r="AV540" s="118"/>
      <c r="AW540" s="118"/>
      <c r="AX540" s="118"/>
      <c r="AY540" s="118"/>
      <c r="AZ540" s="128">
        <f>G540</f>
        <v>0</v>
      </c>
      <c r="BA540" s="118"/>
      <c r="BB540" s="118"/>
      <c r="BC540" s="118"/>
      <c r="BD540" s="118"/>
      <c r="BE540" s="118"/>
      <c r="BF540" s="118"/>
      <c r="BG540" s="118"/>
      <c r="BH540" s="118"/>
      <c r="BI540" s="118"/>
      <c r="CA540" s="118">
        <v>1</v>
      </c>
      <c r="CB540" s="118">
        <v>7</v>
      </c>
      <c r="CZ540" s="81">
        <v>2</v>
      </c>
    </row>
    <row r="541" spans="1:104" x14ac:dyDescent="0.2">
      <c r="A541" s="129"/>
      <c r="B541" s="130"/>
      <c r="C541" s="191" t="s">
        <v>693</v>
      </c>
      <c r="D541" s="192"/>
      <c r="E541" s="133">
        <v>11</v>
      </c>
      <c r="F541" s="134"/>
      <c r="G541" s="135"/>
      <c r="H541" s="136"/>
      <c r="I541" s="131"/>
      <c r="J541" s="137"/>
      <c r="K541" s="131"/>
      <c r="M541" s="132" t="s">
        <v>693</v>
      </c>
      <c r="O541" s="118"/>
      <c r="Z541" s="118"/>
      <c r="AA541" s="118"/>
      <c r="AB541" s="118"/>
      <c r="AC541" s="118"/>
      <c r="AD541" s="118"/>
      <c r="AE541" s="118"/>
      <c r="AF541" s="118"/>
      <c r="AG541" s="118"/>
      <c r="AH541" s="118"/>
      <c r="AI541" s="118"/>
      <c r="AJ541" s="118"/>
      <c r="AK541" s="118"/>
      <c r="AL541" s="118"/>
      <c r="AM541" s="118"/>
      <c r="AN541" s="118"/>
      <c r="AO541" s="118"/>
      <c r="AP541" s="118"/>
      <c r="AQ541" s="118"/>
      <c r="AR541" s="118"/>
      <c r="AS541" s="118"/>
      <c r="AT541" s="118"/>
      <c r="AU541" s="118"/>
      <c r="AV541" s="118"/>
      <c r="AW541" s="118"/>
      <c r="AX541" s="118"/>
      <c r="AY541" s="118"/>
      <c r="AZ541" s="118"/>
      <c r="BA541" s="118"/>
      <c r="BB541" s="118"/>
      <c r="BC541" s="118"/>
      <c r="BD541" s="138" t="str">
        <f>C540</f>
        <v xml:space="preserve">Demontáž uzávěrek zápachových jednoduchých </v>
      </c>
      <c r="BE541" s="118"/>
      <c r="BF541" s="118"/>
      <c r="BG541" s="118"/>
      <c r="BH541" s="118"/>
      <c r="BI541" s="118"/>
    </row>
    <row r="542" spans="1:104" x14ac:dyDescent="0.2">
      <c r="A542" s="119">
        <v>219</v>
      </c>
      <c r="B542" s="120" t="s">
        <v>432</v>
      </c>
      <c r="C542" s="121" t="s">
        <v>433</v>
      </c>
      <c r="D542" s="122" t="s">
        <v>72</v>
      </c>
      <c r="E542" s="123">
        <v>0.98548000000000002</v>
      </c>
      <c r="F542" s="124">
        <v>0</v>
      </c>
      <c r="G542" s="125">
        <f t="shared" ref="G542:G548" si="33">E542*F542</f>
        <v>0</v>
      </c>
      <c r="H542" s="126">
        <v>0</v>
      </c>
      <c r="I542" s="127">
        <f t="shared" ref="I542:I548" si="34">E542*H542</f>
        <v>0</v>
      </c>
      <c r="J542" s="126"/>
      <c r="K542" s="127">
        <f t="shared" ref="K542:K548" si="35">E542*J542</f>
        <v>0</v>
      </c>
      <c r="O542" s="118"/>
      <c r="Z542" s="118"/>
      <c r="AA542" s="118">
        <v>8</v>
      </c>
      <c r="AB542" s="118">
        <v>0</v>
      </c>
      <c r="AC542" s="118">
        <v>3</v>
      </c>
      <c r="AD542" s="118"/>
      <c r="AE542" s="118"/>
      <c r="AF542" s="118"/>
      <c r="AG542" s="118"/>
      <c r="AH542" s="118"/>
      <c r="AI542" s="118"/>
      <c r="AJ542" s="118"/>
      <c r="AK542" s="118"/>
      <c r="AL542" s="118"/>
      <c r="AM542" s="118"/>
      <c r="AN542" s="118"/>
      <c r="AO542" s="118"/>
      <c r="AP542" s="118"/>
      <c r="AQ542" s="118"/>
      <c r="AR542" s="118"/>
      <c r="AS542" s="118"/>
      <c r="AT542" s="118"/>
      <c r="AU542" s="118"/>
      <c r="AV542" s="118"/>
      <c r="AW542" s="118"/>
      <c r="AX542" s="118"/>
      <c r="AY542" s="118"/>
      <c r="AZ542" s="128">
        <f t="shared" ref="AZ542:AZ548" si="36">G542</f>
        <v>0</v>
      </c>
      <c r="BA542" s="118"/>
      <c r="BB542" s="118"/>
      <c r="BC542" s="118"/>
      <c r="BD542" s="118"/>
      <c r="BE542" s="118"/>
      <c r="BF542" s="118"/>
      <c r="BG542" s="118"/>
      <c r="BH542" s="118"/>
      <c r="BI542" s="118"/>
      <c r="CA542" s="118">
        <v>8</v>
      </c>
      <c r="CB542" s="118">
        <v>0</v>
      </c>
      <c r="CZ542" s="81">
        <v>2</v>
      </c>
    </row>
    <row r="543" spans="1:104" x14ac:dyDescent="0.2">
      <c r="A543" s="119">
        <v>220</v>
      </c>
      <c r="B543" s="120" t="s">
        <v>434</v>
      </c>
      <c r="C543" s="121" t="s">
        <v>435</v>
      </c>
      <c r="D543" s="122" t="s">
        <v>72</v>
      </c>
      <c r="E543" s="123">
        <v>0.98548000000000002</v>
      </c>
      <c r="F543" s="124">
        <v>0</v>
      </c>
      <c r="G543" s="125">
        <f t="shared" si="33"/>
        <v>0</v>
      </c>
      <c r="H543" s="126">
        <v>0</v>
      </c>
      <c r="I543" s="127">
        <f t="shared" si="34"/>
        <v>0</v>
      </c>
      <c r="J543" s="126"/>
      <c r="K543" s="127">
        <f t="shared" si="35"/>
        <v>0</v>
      </c>
      <c r="O543" s="118"/>
      <c r="Z543" s="118"/>
      <c r="AA543" s="118">
        <v>8</v>
      </c>
      <c r="AB543" s="118">
        <v>0</v>
      </c>
      <c r="AC543" s="118">
        <v>3</v>
      </c>
      <c r="AD543" s="118"/>
      <c r="AE543" s="118"/>
      <c r="AF543" s="118"/>
      <c r="AG543" s="118"/>
      <c r="AH543" s="118"/>
      <c r="AI543" s="118"/>
      <c r="AJ543" s="118"/>
      <c r="AK543" s="118"/>
      <c r="AL543" s="118"/>
      <c r="AM543" s="118"/>
      <c r="AN543" s="118"/>
      <c r="AO543" s="118"/>
      <c r="AP543" s="118"/>
      <c r="AQ543" s="118"/>
      <c r="AR543" s="118"/>
      <c r="AS543" s="118"/>
      <c r="AT543" s="118"/>
      <c r="AU543" s="118"/>
      <c r="AV543" s="118"/>
      <c r="AW543" s="118"/>
      <c r="AX543" s="118"/>
      <c r="AY543" s="118"/>
      <c r="AZ543" s="128">
        <f t="shared" si="36"/>
        <v>0</v>
      </c>
      <c r="BA543" s="118"/>
      <c r="BB543" s="118"/>
      <c r="BC543" s="118"/>
      <c r="BD543" s="118"/>
      <c r="BE543" s="118"/>
      <c r="BF543" s="118"/>
      <c r="BG543" s="118"/>
      <c r="BH543" s="118"/>
      <c r="BI543" s="118"/>
      <c r="CA543" s="118">
        <v>8</v>
      </c>
      <c r="CB543" s="118">
        <v>0</v>
      </c>
      <c r="CZ543" s="81">
        <v>2</v>
      </c>
    </row>
    <row r="544" spans="1:104" x14ac:dyDescent="0.2">
      <c r="A544" s="119">
        <v>221</v>
      </c>
      <c r="B544" s="120" t="s">
        <v>436</v>
      </c>
      <c r="C544" s="121" t="s">
        <v>437</v>
      </c>
      <c r="D544" s="122" t="s">
        <v>72</v>
      </c>
      <c r="E544" s="123">
        <v>8.8693200000000001</v>
      </c>
      <c r="F544" s="124">
        <v>0</v>
      </c>
      <c r="G544" s="125">
        <f t="shared" si="33"/>
        <v>0</v>
      </c>
      <c r="H544" s="126">
        <v>0</v>
      </c>
      <c r="I544" s="127">
        <f t="shared" si="34"/>
        <v>0</v>
      </c>
      <c r="J544" s="126"/>
      <c r="K544" s="127">
        <f t="shared" si="35"/>
        <v>0</v>
      </c>
      <c r="O544" s="118"/>
      <c r="Z544" s="118"/>
      <c r="AA544" s="118">
        <v>8</v>
      </c>
      <c r="AB544" s="118">
        <v>0</v>
      </c>
      <c r="AC544" s="118">
        <v>3</v>
      </c>
      <c r="AD544" s="118"/>
      <c r="AE544" s="118"/>
      <c r="AF544" s="118"/>
      <c r="AG544" s="118"/>
      <c r="AH544" s="118"/>
      <c r="AI544" s="118"/>
      <c r="AJ544" s="118"/>
      <c r="AK544" s="118"/>
      <c r="AL544" s="118"/>
      <c r="AM544" s="118"/>
      <c r="AN544" s="118"/>
      <c r="AO544" s="118"/>
      <c r="AP544" s="118"/>
      <c r="AQ544" s="118"/>
      <c r="AR544" s="118"/>
      <c r="AS544" s="118"/>
      <c r="AT544" s="118"/>
      <c r="AU544" s="118"/>
      <c r="AV544" s="118"/>
      <c r="AW544" s="118"/>
      <c r="AX544" s="118"/>
      <c r="AY544" s="118"/>
      <c r="AZ544" s="128">
        <f t="shared" si="36"/>
        <v>0</v>
      </c>
      <c r="BA544" s="118"/>
      <c r="BB544" s="118"/>
      <c r="BC544" s="118"/>
      <c r="BD544" s="118"/>
      <c r="BE544" s="118"/>
      <c r="BF544" s="118"/>
      <c r="BG544" s="118"/>
      <c r="BH544" s="118"/>
      <c r="BI544" s="118"/>
      <c r="CA544" s="118">
        <v>8</v>
      </c>
      <c r="CB544" s="118">
        <v>0</v>
      </c>
      <c r="CZ544" s="81">
        <v>2</v>
      </c>
    </row>
    <row r="545" spans="1:104" x14ac:dyDescent="0.2">
      <c r="A545" s="119">
        <v>222</v>
      </c>
      <c r="B545" s="120" t="s">
        <v>438</v>
      </c>
      <c r="C545" s="121" t="s">
        <v>439</v>
      </c>
      <c r="D545" s="122" t="s">
        <v>72</v>
      </c>
      <c r="E545" s="123">
        <v>0.98548000000000002</v>
      </c>
      <c r="F545" s="124">
        <v>0</v>
      </c>
      <c r="G545" s="125">
        <f t="shared" si="33"/>
        <v>0</v>
      </c>
      <c r="H545" s="126">
        <v>0</v>
      </c>
      <c r="I545" s="127">
        <f t="shared" si="34"/>
        <v>0</v>
      </c>
      <c r="J545" s="126"/>
      <c r="K545" s="127">
        <f t="shared" si="35"/>
        <v>0</v>
      </c>
      <c r="O545" s="118"/>
      <c r="Z545" s="118"/>
      <c r="AA545" s="118">
        <v>8</v>
      </c>
      <c r="AB545" s="118">
        <v>0</v>
      </c>
      <c r="AC545" s="118">
        <v>3</v>
      </c>
      <c r="AD545" s="118"/>
      <c r="AE545" s="118"/>
      <c r="AF545" s="118"/>
      <c r="AG545" s="118"/>
      <c r="AH545" s="118"/>
      <c r="AI545" s="118"/>
      <c r="AJ545" s="118"/>
      <c r="AK545" s="118"/>
      <c r="AL545" s="118"/>
      <c r="AM545" s="118"/>
      <c r="AN545" s="118"/>
      <c r="AO545" s="118"/>
      <c r="AP545" s="118"/>
      <c r="AQ545" s="118"/>
      <c r="AR545" s="118"/>
      <c r="AS545" s="118"/>
      <c r="AT545" s="118"/>
      <c r="AU545" s="118"/>
      <c r="AV545" s="118"/>
      <c r="AW545" s="118"/>
      <c r="AX545" s="118"/>
      <c r="AY545" s="118"/>
      <c r="AZ545" s="128">
        <f t="shared" si="36"/>
        <v>0</v>
      </c>
      <c r="BA545" s="118"/>
      <c r="BB545" s="118"/>
      <c r="BC545" s="118"/>
      <c r="BD545" s="118"/>
      <c r="BE545" s="118"/>
      <c r="BF545" s="118"/>
      <c r="BG545" s="118"/>
      <c r="BH545" s="118"/>
      <c r="BI545" s="118"/>
      <c r="CA545" s="118">
        <v>8</v>
      </c>
      <c r="CB545" s="118">
        <v>0</v>
      </c>
      <c r="CZ545" s="81">
        <v>2</v>
      </c>
    </row>
    <row r="546" spans="1:104" x14ac:dyDescent="0.2">
      <c r="A546" s="119">
        <v>223</v>
      </c>
      <c r="B546" s="120" t="s">
        <v>440</v>
      </c>
      <c r="C546" s="121" t="s">
        <v>441</v>
      </c>
      <c r="D546" s="122" t="s">
        <v>72</v>
      </c>
      <c r="E546" s="123">
        <v>2.9564400000000002</v>
      </c>
      <c r="F546" s="124">
        <v>0</v>
      </c>
      <c r="G546" s="125">
        <f t="shared" si="33"/>
        <v>0</v>
      </c>
      <c r="H546" s="126">
        <v>0</v>
      </c>
      <c r="I546" s="127">
        <f t="shared" si="34"/>
        <v>0</v>
      </c>
      <c r="J546" s="126"/>
      <c r="K546" s="127">
        <f t="shared" si="35"/>
        <v>0</v>
      </c>
      <c r="O546" s="118"/>
      <c r="Z546" s="118"/>
      <c r="AA546" s="118">
        <v>8</v>
      </c>
      <c r="AB546" s="118">
        <v>0</v>
      </c>
      <c r="AC546" s="118">
        <v>3</v>
      </c>
      <c r="AD546" s="118"/>
      <c r="AE546" s="118"/>
      <c r="AF546" s="118"/>
      <c r="AG546" s="118"/>
      <c r="AH546" s="118"/>
      <c r="AI546" s="118"/>
      <c r="AJ546" s="118"/>
      <c r="AK546" s="118"/>
      <c r="AL546" s="118"/>
      <c r="AM546" s="118"/>
      <c r="AN546" s="118"/>
      <c r="AO546" s="118"/>
      <c r="AP546" s="118"/>
      <c r="AQ546" s="118"/>
      <c r="AR546" s="118"/>
      <c r="AS546" s="118"/>
      <c r="AT546" s="118"/>
      <c r="AU546" s="118"/>
      <c r="AV546" s="118"/>
      <c r="AW546" s="118"/>
      <c r="AX546" s="118"/>
      <c r="AY546" s="118"/>
      <c r="AZ546" s="128">
        <f t="shared" si="36"/>
        <v>0</v>
      </c>
      <c r="BA546" s="118"/>
      <c r="BB546" s="118"/>
      <c r="BC546" s="118"/>
      <c r="BD546" s="118"/>
      <c r="BE546" s="118"/>
      <c r="BF546" s="118"/>
      <c r="BG546" s="118"/>
      <c r="BH546" s="118"/>
      <c r="BI546" s="118"/>
      <c r="CA546" s="118">
        <v>8</v>
      </c>
      <c r="CB546" s="118">
        <v>0</v>
      </c>
      <c r="CZ546" s="81">
        <v>2</v>
      </c>
    </row>
    <row r="547" spans="1:104" x14ac:dyDescent="0.2">
      <c r="A547" s="119">
        <v>224</v>
      </c>
      <c r="B547" s="120" t="s">
        <v>450</v>
      </c>
      <c r="C547" s="121" t="s">
        <v>451</v>
      </c>
      <c r="D547" s="122" t="s">
        <v>72</v>
      </c>
      <c r="E547" s="123">
        <v>0.38932993732400001</v>
      </c>
      <c r="F547" s="124">
        <v>0</v>
      </c>
      <c r="G547" s="125">
        <f t="shared" si="33"/>
        <v>0</v>
      </c>
      <c r="H547" s="126">
        <v>0</v>
      </c>
      <c r="I547" s="127">
        <f t="shared" si="34"/>
        <v>0</v>
      </c>
      <c r="J547" s="126"/>
      <c r="K547" s="127">
        <f t="shared" si="35"/>
        <v>0</v>
      </c>
      <c r="O547" s="118"/>
      <c r="Z547" s="118"/>
      <c r="AA547" s="118">
        <v>8</v>
      </c>
      <c r="AB547" s="118">
        <v>0</v>
      </c>
      <c r="AC547" s="118">
        <v>3</v>
      </c>
      <c r="AD547" s="118"/>
      <c r="AE547" s="118"/>
      <c r="AF547" s="118"/>
      <c r="AG547" s="118"/>
      <c r="AH547" s="118"/>
      <c r="AI547" s="118"/>
      <c r="AJ547" s="118"/>
      <c r="AK547" s="118"/>
      <c r="AL547" s="118"/>
      <c r="AM547" s="118"/>
      <c r="AN547" s="118"/>
      <c r="AO547" s="118"/>
      <c r="AP547" s="118"/>
      <c r="AQ547" s="118"/>
      <c r="AR547" s="118"/>
      <c r="AS547" s="118"/>
      <c r="AT547" s="118"/>
      <c r="AU547" s="118"/>
      <c r="AV547" s="118"/>
      <c r="AW547" s="118"/>
      <c r="AX547" s="118"/>
      <c r="AY547" s="118"/>
      <c r="AZ547" s="128">
        <f t="shared" si="36"/>
        <v>0</v>
      </c>
      <c r="BA547" s="118"/>
      <c r="BB547" s="118"/>
      <c r="BC547" s="118"/>
      <c r="BD547" s="118"/>
      <c r="BE547" s="118"/>
      <c r="BF547" s="118"/>
      <c r="BG547" s="118"/>
      <c r="BH547" s="118"/>
      <c r="BI547" s="118"/>
      <c r="CA547" s="118">
        <v>8</v>
      </c>
      <c r="CB547" s="118">
        <v>0</v>
      </c>
      <c r="CZ547" s="81">
        <v>2</v>
      </c>
    </row>
    <row r="548" spans="1:104" x14ac:dyDescent="0.2">
      <c r="A548" s="119">
        <v>225</v>
      </c>
      <c r="B548" s="120" t="s">
        <v>458</v>
      </c>
      <c r="C548" s="121" t="s">
        <v>459</v>
      </c>
      <c r="D548" s="122" t="s">
        <v>72</v>
      </c>
      <c r="E548" s="123">
        <v>4.4049970520000002E-2</v>
      </c>
      <c r="F548" s="124">
        <v>0</v>
      </c>
      <c r="G548" s="125">
        <f t="shared" si="33"/>
        <v>0</v>
      </c>
      <c r="H548" s="126">
        <v>0</v>
      </c>
      <c r="I548" s="127">
        <f t="shared" si="34"/>
        <v>0</v>
      </c>
      <c r="J548" s="126"/>
      <c r="K548" s="127">
        <f t="shared" si="35"/>
        <v>0</v>
      </c>
      <c r="O548" s="118"/>
      <c r="Z548" s="118"/>
      <c r="AA548" s="118">
        <v>8</v>
      </c>
      <c r="AB548" s="118">
        <v>0</v>
      </c>
      <c r="AC548" s="118">
        <v>3</v>
      </c>
      <c r="AD548" s="118"/>
      <c r="AE548" s="118"/>
      <c r="AF548" s="118"/>
      <c r="AG548" s="118"/>
      <c r="AH548" s="118"/>
      <c r="AI548" s="118"/>
      <c r="AJ548" s="118"/>
      <c r="AK548" s="118"/>
      <c r="AL548" s="118"/>
      <c r="AM548" s="118"/>
      <c r="AN548" s="118"/>
      <c r="AO548" s="118"/>
      <c r="AP548" s="118"/>
      <c r="AQ548" s="118"/>
      <c r="AR548" s="118"/>
      <c r="AS548" s="118"/>
      <c r="AT548" s="118"/>
      <c r="AU548" s="118"/>
      <c r="AV548" s="118"/>
      <c r="AW548" s="118"/>
      <c r="AX548" s="118"/>
      <c r="AY548" s="118"/>
      <c r="AZ548" s="128">
        <f t="shared" si="36"/>
        <v>0</v>
      </c>
      <c r="BA548" s="118"/>
      <c r="BB548" s="118"/>
      <c r="BC548" s="118"/>
      <c r="BD548" s="118"/>
      <c r="BE548" s="118"/>
      <c r="BF548" s="118"/>
      <c r="BG548" s="118"/>
      <c r="BH548" s="118"/>
      <c r="BI548" s="118"/>
      <c r="CA548" s="118">
        <v>8</v>
      </c>
      <c r="CB548" s="118">
        <v>0</v>
      </c>
      <c r="CZ548" s="81">
        <v>2</v>
      </c>
    </row>
    <row r="549" spans="1:104" x14ac:dyDescent="0.2">
      <c r="A549" s="139" t="s">
        <v>50</v>
      </c>
      <c r="B549" s="140" t="s">
        <v>654</v>
      </c>
      <c r="C549" s="141" t="s">
        <v>655</v>
      </c>
      <c r="D549" s="142"/>
      <c r="E549" s="143"/>
      <c r="F549" s="143"/>
      <c r="G549" s="144">
        <f>SUM(G512:G548)</f>
        <v>0</v>
      </c>
      <c r="H549" s="145"/>
      <c r="I549" s="144">
        <f>SUM(I512:I548)</f>
        <v>0</v>
      </c>
      <c r="J549" s="146"/>
      <c r="K549" s="144">
        <f>SUM(K512:K548)</f>
        <v>-0.98547999999999991</v>
      </c>
      <c r="O549" s="118"/>
      <c r="X549" s="147">
        <f>K549</f>
        <v>-0.98547999999999991</v>
      </c>
      <c r="Y549" s="147">
        <f>I549</f>
        <v>0</v>
      </c>
      <c r="Z549" s="128">
        <f>G549</f>
        <v>0</v>
      </c>
      <c r="AA549" s="118"/>
      <c r="AB549" s="118"/>
      <c r="AC549" s="118"/>
      <c r="AD549" s="118"/>
      <c r="AE549" s="118"/>
      <c r="AF549" s="118"/>
      <c r="AG549" s="118"/>
      <c r="AH549" s="118"/>
      <c r="AI549" s="118"/>
      <c r="AJ549" s="118"/>
      <c r="AK549" s="118"/>
      <c r="AL549" s="118"/>
      <c r="AM549" s="118"/>
      <c r="AN549" s="118"/>
      <c r="AO549" s="118"/>
      <c r="AP549" s="118"/>
      <c r="AQ549" s="118"/>
      <c r="AR549" s="118"/>
      <c r="AS549" s="118"/>
      <c r="AT549" s="118"/>
      <c r="AU549" s="118"/>
      <c r="AV549" s="118"/>
      <c r="AW549" s="118"/>
      <c r="AX549" s="118"/>
      <c r="AY549" s="118"/>
      <c r="AZ549" s="118"/>
      <c r="BA549" s="148"/>
      <c r="BB549" s="148"/>
      <c r="BC549" s="148"/>
      <c r="BD549" s="148"/>
      <c r="BE549" s="148"/>
      <c r="BF549" s="148"/>
      <c r="BG549" s="118"/>
      <c r="BH549" s="118"/>
      <c r="BI549" s="118"/>
    </row>
    <row r="550" spans="1:104" ht="14.25" customHeight="1" x14ac:dyDescent="0.2">
      <c r="A550" s="108" t="s">
        <v>46</v>
      </c>
      <c r="B550" s="109" t="s">
        <v>694</v>
      </c>
      <c r="C550" s="110" t="s">
        <v>695</v>
      </c>
      <c r="D550" s="111"/>
      <c r="E550" s="112"/>
      <c r="F550" s="112"/>
      <c r="G550" s="113"/>
      <c r="H550" s="114"/>
      <c r="I550" s="115"/>
      <c r="J550" s="116"/>
      <c r="K550" s="117"/>
      <c r="O550" s="118"/>
    </row>
    <row r="551" spans="1:104" x14ac:dyDescent="0.2">
      <c r="A551" s="119">
        <v>226</v>
      </c>
      <c r="B551" s="120" t="s">
        <v>696</v>
      </c>
      <c r="C551" s="121" t="s">
        <v>697</v>
      </c>
      <c r="D551" s="122" t="s">
        <v>122</v>
      </c>
      <c r="E551" s="123">
        <v>2</v>
      </c>
      <c r="F551" s="124">
        <v>0</v>
      </c>
      <c r="G551" s="125">
        <f>E551*F551</f>
        <v>0</v>
      </c>
      <c r="H551" s="126">
        <v>1E-4</v>
      </c>
      <c r="I551" s="127">
        <f>E551*H551</f>
        <v>2.0000000000000001E-4</v>
      </c>
      <c r="J551" s="126">
        <v>-0.14000000000000001</v>
      </c>
      <c r="K551" s="127">
        <f>E551*J551</f>
        <v>-0.28000000000000003</v>
      </c>
      <c r="O551" s="118"/>
      <c r="Z551" s="118"/>
      <c r="AA551" s="118">
        <v>1</v>
      </c>
      <c r="AB551" s="118">
        <v>7</v>
      </c>
      <c r="AC551" s="118">
        <v>7</v>
      </c>
      <c r="AD551" s="118"/>
      <c r="AE551" s="118"/>
      <c r="AF551" s="118"/>
      <c r="AG551" s="118"/>
      <c r="AH551" s="118"/>
      <c r="AI551" s="118"/>
      <c r="AJ551" s="118"/>
      <c r="AK551" s="118"/>
      <c r="AL551" s="118"/>
      <c r="AM551" s="118"/>
      <c r="AN551" s="118"/>
      <c r="AO551" s="118"/>
      <c r="AP551" s="118"/>
      <c r="AQ551" s="118"/>
      <c r="AR551" s="118"/>
      <c r="AS551" s="118"/>
      <c r="AT551" s="118"/>
      <c r="AU551" s="118"/>
      <c r="AV551" s="118"/>
      <c r="AW551" s="118"/>
      <c r="AX551" s="118"/>
      <c r="AY551" s="118"/>
      <c r="AZ551" s="128">
        <f>G551</f>
        <v>0</v>
      </c>
      <c r="BA551" s="118"/>
      <c r="BB551" s="118"/>
      <c r="BC551" s="118"/>
      <c r="BD551" s="118"/>
      <c r="BE551" s="118"/>
      <c r="BF551" s="118"/>
      <c r="BG551" s="118"/>
      <c r="BH551" s="118"/>
      <c r="BI551" s="118"/>
      <c r="CA551" s="118">
        <v>1</v>
      </c>
      <c r="CB551" s="118">
        <v>7</v>
      </c>
      <c r="CZ551" s="81">
        <v>2</v>
      </c>
    </row>
    <row r="552" spans="1:104" x14ac:dyDescent="0.2">
      <c r="A552" s="129"/>
      <c r="B552" s="130"/>
      <c r="C552" s="191" t="s">
        <v>669</v>
      </c>
      <c r="D552" s="192"/>
      <c r="E552" s="133">
        <v>2</v>
      </c>
      <c r="F552" s="134"/>
      <c r="G552" s="135"/>
      <c r="H552" s="136"/>
      <c r="I552" s="131"/>
      <c r="J552" s="137"/>
      <c r="K552" s="131"/>
      <c r="M552" s="132" t="s">
        <v>669</v>
      </c>
      <c r="O552" s="118"/>
      <c r="Z552" s="118"/>
      <c r="AA552" s="118"/>
      <c r="AB552" s="118"/>
      <c r="AC552" s="118"/>
      <c r="AD552" s="118"/>
      <c r="AE552" s="118"/>
      <c r="AF552" s="118"/>
      <c r="AG552" s="118"/>
      <c r="AH552" s="118"/>
      <c r="AI552" s="118"/>
      <c r="AJ552" s="118"/>
      <c r="AK552" s="118"/>
      <c r="AL552" s="118"/>
      <c r="AM552" s="118"/>
      <c r="AN552" s="118"/>
      <c r="AO552" s="118"/>
      <c r="AP552" s="118"/>
      <c r="AQ552" s="118"/>
      <c r="AR552" s="118"/>
      <c r="AS552" s="118"/>
      <c r="AT552" s="118"/>
      <c r="AU552" s="118"/>
      <c r="AV552" s="118"/>
      <c r="AW552" s="118"/>
      <c r="AX552" s="118"/>
      <c r="AY552" s="118"/>
      <c r="AZ552" s="118"/>
      <c r="BA552" s="118"/>
      <c r="BB552" s="118"/>
      <c r="BC552" s="118"/>
      <c r="BD552" s="138" t="str">
        <f>C551</f>
        <v xml:space="preserve">Demontáž kotle litinového Viadrus U,G Emka 3 čl. </v>
      </c>
      <c r="BE552" s="118"/>
      <c r="BF552" s="118"/>
      <c r="BG552" s="118"/>
      <c r="BH552" s="118"/>
      <c r="BI552" s="118"/>
    </row>
    <row r="553" spans="1:104" x14ac:dyDescent="0.2">
      <c r="A553" s="119">
        <v>227</v>
      </c>
      <c r="B553" s="120" t="s">
        <v>698</v>
      </c>
      <c r="C553" s="121" t="s">
        <v>699</v>
      </c>
      <c r="D553" s="122" t="s">
        <v>105</v>
      </c>
      <c r="E553" s="123">
        <v>80</v>
      </c>
      <c r="F553" s="124">
        <v>0</v>
      </c>
      <c r="G553" s="125">
        <f>E553*F553</f>
        <v>0</v>
      </c>
      <c r="H553" s="126">
        <v>4.0000000000000003E-5</v>
      </c>
      <c r="I553" s="127">
        <f>E553*H553</f>
        <v>3.2000000000000002E-3</v>
      </c>
      <c r="J553" s="126">
        <v>-2.5400000000000002E-3</v>
      </c>
      <c r="K553" s="127">
        <f>E553*J553</f>
        <v>-0.20320000000000002</v>
      </c>
      <c r="O553" s="118"/>
      <c r="Z553" s="118"/>
      <c r="AA553" s="118">
        <v>1</v>
      </c>
      <c r="AB553" s="118">
        <v>7</v>
      </c>
      <c r="AC553" s="118">
        <v>7</v>
      </c>
      <c r="AD553" s="118"/>
      <c r="AE553" s="118"/>
      <c r="AF553" s="118"/>
      <c r="AG553" s="118"/>
      <c r="AH553" s="118"/>
      <c r="AI553" s="118"/>
      <c r="AJ553" s="118"/>
      <c r="AK553" s="118"/>
      <c r="AL553" s="118"/>
      <c r="AM553" s="118"/>
      <c r="AN553" s="118"/>
      <c r="AO553" s="118"/>
      <c r="AP553" s="118"/>
      <c r="AQ553" s="118"/>
      <c r="AR553" s="118"/>
      <c r="AS553" s="118"/>
      <c r="AT553" s="118"/>
      <c r="AU553" s="118"/>
      <c r="AV553" s="118"/>
      <c r="AW553" s="118"/>
      <c r="AX553" s="118"/>
      <c r="AY553" s="118"/>
      <c r="AZ553" s="128">
        <f>G553</f>
        <v>0</v>
      </c>
      <c r="BA553" s="118"/>
      <c r="BB553" s="118"/>
      <c r="BC553" s="118"/>
      <c r="BD553" s="118"/>
      <c r="BE553" s="118"/>
      <c r="BF553" s="118"/>
      <c r="BG553" s="118"/>
      <c r="BH553" s="118"/>
      <c r="BI553" s="118"/>
      <c r="CA553" s="118">
        <v>1</v>
      </c>
      <c r="CB553" s="118">
        <v>7</v>
      </c>
      <c r="CZ553" s="81">
        <v>2</v>
      </c>
    </row>
    <row r="554" spans="1:104" x14ac:dyDescent="0.2">
      <c r="A554" s="129"/>
      <c r="B554" s="130"/>
      <c r="C554" s="191" t="s">
        <v>700</v>
      </c>
      <c r="D554" s="192"/>
      <c r="E554" s="133">
        <v>80</v>
      </c>
      <c r="F554" s="134"/>
      <c r="G554" s="135"/>
      <c r="H554" s="136"/>
      <c r="I554" s="131"/>
      <c r="J554" s="137"/>
      <c r="K554" s="131"/>
      <c r="M554" s="132" t="s">
        <v>700</v>
      </c>
      <c r="O554" s="118"/>
      <c r="Z554" s="118"/>
      <c r="AA554" s="118"/>
      <c r="AB554" s="118"/>
      <c r="AC554" s="118"/>
      <c r="AD554" s="118"/>
      <c r="AE554" s="118"/>
      <c r="AF554" s="118"/>
      <c r="AG554" s="118"/>
      <c r="AH554" s="118"/>
      <c r="AI554" s="118"/>
      <c r="AJ554" s="118"/>
      <c r="AK554" s="118"/>
      <c r="AL554" s="118"/>
      <c r="AM554" s="118"/>
      <c r="AN554" s="118"/>
      <c r="AO554" s="118"/>
      <c r="AP554" s="118"/>
      <c r="AQ554" s="118"/>
      <c r="AR554" s="118"/>
      <c r="AS554" s="118"/>
      <c r="AT554" s="118"/>
      <c r="AU554" s="118"/>
      <c r="AV554" s="118"/>
      <c r="AW554" s="118"/>
      <c r="AX554" s="118"/>
      <c r="AY554" s="118"/>
      <c r="AZ554" s="118"/>
      <c r="BA554" s="118"/>
      <c r="BB554" s="118"/>
      <c r="BC554" s="118"/>
      <c r="BD554" s="138" t="str">
        <f>C553</f>
        <v xml:space="preserve">Demontáž potrubí z hladkých trubek D 38 </v>
      </c>
      <c r="BE554" s="118"/>
      <c r="BF554" s="118"/>
      <c r="BG554" s="118"/>
      <c r="BH554" s="118"/>
      <c r="BI554" s="118"/>
    </row>
    <row r="555" spans="1:104" x14ac:dyDescent="0.2">
      <c r="A555" s="119">
        <v>228</v>
      </c>
      <c r="B555" s="120" t="s">
        <v>701</v>
      </c>
      <c r="C555" s="121" t="s">
        <v>702</v>
      </c>
      <c r="D555" s="122" t="s">
        <v>49</v>
      </c>
      <c r="E555" s="123">
        <v>8.2799999999999994</v>
      </c>
      <c r="F555" s="124">
        <v>0</v>
      </c>
      <c r="G555" s="125">
        <f>E555*F555</f>
        <v>0</v>
      </c>
      <c r="H555" s="126">
        <v>0</v>
      </c>
      <c r="I555" s="127">
        <f>E555*H555</f>
        <v>0</v>
      </c>
      <c r="J555" s="126">
        <v>-2.3800000000000002E-2</v>
      </c>
      <c r="K555" s="127">
        <f>E555*J555</f>
        <v>-0.19706399999999999</v>
      </c>
      <c r="O555" s="118"/>
      <c r="Z555" s="118"/>
      <c r="AA555" s="118">
        <v>1</v>
      </c>
      <c r="AB555" s="118">
        <v>7</v>
      </c>
      <c r="AC555" s="118">
        <v>7</v>
      </c>
      <c r="AD555" s="118"/>
      <c r="AE555" s="118"/>
      <c r="AF555" s="118"/>
      <c r="AG555" s="118"/>
      <c r="AH555" s="118"/>
      <c r="AI555" s="118"/>
      <c r="AJ555" s="118"/>
      <c r="AK555" s="118"/>
      <c r="AL555" s="118"/>
      <c r="AM555" s="118"/>
      <c r="AN555" s="118"/>
      <c r="AO555" s="118"/>
      <c r="AP555" s="118"/>
      <c r="AQ555" s="118"/>
      <c r="AR555" s="118"/>
      <c r="AS555" s="118"/>
      <c r="AT555" s="118"/>
      <c r="AU555" s="118"/>
      <c r="AV555" s="118"/>
      <c r="AW555" s="118"/>
      <c r="AX555" s="118"/>
      <c r="AY555" s="118"/>
      <c r="AZ555" s="128">
        <f>G555</f>
        <v>0</v>
      </c>
      <c r="BA555" s="118"/>
      <c r="BB555" s="118"/>
      <c r="BC555" s="118"/>
      <c r="BD555" s="118"/>
      <c r="BE555" s="118"/>
      <c r="BF555" s="118"/>
      <c r="BG555" s="118"/>
      <c r="BH555" s="118"/>
      <c r="BI555" s="118"/>
      <c r="CA555" s="118">
        <v>1</v>
      </c>
      <c r="CB555" s="118">
        <v>7</v>
      </c>
      <c r="CZ555" s="81">
        <v>2</v>
      </c>
    </row>
    <row r="556" spans="1:104" x14ac:dyDescent="0.2">
      <c r="A556" s="129"/>
      <c r="B556" s="130"/>
      <c r="C556" s="191" t="s">
        <v>703</v>
      </c>
      <c r="D556" s="192"/>
      <c r="E556" s="133">
        <v>8.2799999999999994</v>
      </c>
      <c r="F556" s="134"/>
      <c r="G556" s="135"/>
      <c r="H556" s="136"/>
      <c r="I556" s="131"/>
      <c r="J556" s="137"/>
      <c r="K556" s="131"/>
      <c r="M556" s="132" t="s">
        <v>703</v>
      </c>
      <c r="O556" s="118"/>
      <c r="Z556" s="118"/>
      <c r="AA556" s="118"/>
      <c r="AB556" s="118"/>
      <c r="AC556" s="118"/>
      <c r="AD556" s="118"/>
      <c r="AE556" s="118"/>
      <c r="AF556" s="118"/>
      <c r="AG556" s="118"/>
      <c r="AH556" s="118"/>
      <c r="AI556" s="118"/>
      <c r="AJ556" s="118"/>
      <c r="AK556" s="118"/>
      <c r="AL556" s="118"/>
      <c r="AM556" s="118"/>
      <c r="AN556" s="118"/>
      <c r="AO556" s="118"/>
      <c r="AP556" s="118"/>
      <c r="AQ556" s="118"/>
      <c r="AR556" s="118"/>
      <c r="AS556" s="118"/>
      <c r="AT556" s="118"/>
      <c r="AU556" s="118"/>
      <c r="AV556" s="118"/>
      <c r="AW556" s="118"/>
      <c r="AX556" s="118"/>
      <c r="AY556" s="118"/>
      <c r="AZ556" s="118"/>
      <c r="BA556" s="118"/>
      <c r="BB556" s="118"/>
      <c r="BC556" s="118"/>
      <c r="BD556" s="138" t="str">
        <f>C555</f>
        <v xml:space="preserve">Demontáž těles otopných litinových článkových </v>
      </c>
      <c r="BE556" s="118"/>
      <c r="BF556" s="118"/>
      <c r="BG556" s="118"/>
      <c r="BH556" s="118"/>
      <c r="BI556" s="118"/>
    </row>
    <row r="557" spans="1:104" x14ac:dyDescent="0.2">
      <c r="A557" s="129"/>
      <c r="B557" s="130"/>
      <c r="C557" s="191" t="s">
        <v>704</v>
      </c>
      <c r="D557" s="192"/>
      <c r="E557" s="133">
        <v>0</v>
      </c>
      <c r="F557" s="134"/>
      <c r="G557" s="135"/>
      <c r="H557" s="136"/>
      <c r="I557" s="131"/>
      <c r="J557" s="137"/>
      <c r="K557" s="131"/>
      <c r="M557" s="132" t="s">
        <v>704</v>
      </c>
      <c r="O557" s="118"/>
      <c r="Z557" s="118"/>
      <c r="AA557" s="118"/>
      <c r="AB557" s="118"/>
      <c r="AC557" s="118"/>
      <c r="AD557" s="118"/>
      <c r="AE557" s="118"/>
      <c r="AF557" s="118"/>
      <c r="AG557" s="118"/>
      <c r="AH557" s="118"/>
      <c r="AI557" s="118"/>
      <c r="AJ557" s="118"/>
      <c r="AK557" s="118"/>
      <c r="AL557" s="118"/>
      <c r="AM557" s="118"/>
      <c r="AN557" s="118"/>
      <c r="AO557" s="118"/>
      <c r="AP557" s="118"/>
      <c r="AQ557" s="118"/>
      <c r="AR557" s="118"/>
      <c r="AS557" s="118"/>
      <c r="AT557" s="118"/>
      <c r="AU557" s="118"/>
      <c r="AV557" s="118"/>
      <c r="AW557" s="118"/>
      <c r="AX557" s="118"/>
      <c r="AY557" s="118"/>
      <c r="AZ557" s="118"/>
      <c r="BA557" s="118"/>
      <c r="BB557" s="118"/>
      <c r="BC557" s="118"/>
      <c r="BD557" s="138" t="str">
        <f>C556</f>
        <v>1.PP: 0,40*(0,80+1,00)+0,60*(1,00*4+1,20+1,60+1,80+2,00*2)</v>
      </c>
      <c r="BE557" s="118"/>
      <c r="BF557" s="118"/>
      <c r="BG557" s="118"/>
      <c r="BH557" s="118"/>
      <c r="BI557" s="118"/>
    </row>
    <row r="558" spans="1:104" x14ac:dyDescent="0.2">
      <c r="A558" s="129"/>
      <c r="B558" s="130"/>
      <c r="C558" s="191" t="s">
        <v>705</v>
      </c>
      <c r="D558" s="192"/>
      <c r="E558" s="133">
        <v>0</v>
      </c>
      <c r="F558" s="134"/>
      <c r="G558" s="135"/>
      <c r="H558" s="136"/>
      <c r="I558" s="131"/>
      <c r="J558" s="137"/>
      <c r="K558" s="131"/>
      <c r="M558" s="132" t="s">
        <v>705</v>
      </c>
      <c r="O558" s="118"/>
      <c r="Z558" s="118"/>
      <c r="AA558" s="118"/>
      <c r="AB558" s="118"/>
      <c r="AC558" s="118"/>
      <c r="AD558" s="118"/>
      <c r="AE558" s="118"/>
      <c r="AF558" s="118"/>
      <c r="AG558" s="118"/>
      <c r="AH558" s="118"/>
      <c r="AI558" s="118"/>
      <c r="AJ558" s="118"/>
      <c r="AK558" s="118"/>
      <c r="AL558" s="118"/>
      <c r="AM558" s="118"/>
      <c r="AN558" s="118"/>
      <c r="AO558" s="118"/>
      <c r="AP558" s="118"/>
      <c r="AQ558" s="118"/>
      <c r="AR558" s="118"/>
      <c r="AS558" s="118"/>
      <c r="AT558" s="118"/>
      <c r="AU558" s="118"/>
      <c r="AV558" s="118"/>
      <c r="AW558" s="118"/>
      <c r="AX558" s="118"/>
      <c r="AY558" s="118"/>
      <c r="AZ558" s="118"/>
      <c r="BA558" s="118"/>
      <c r="BB558" s="118"/>
      <c r="BC558" s="118"/>
      <c r="BD558" s="138" t="str">
        <f>C557</f>
        <v>1.NP: 0</v>
      </c>
      <c r="BE558" s="118"/>
      <c r="BF558" s="118"/>
      <c r="BG558" s="118"/>
      <c r="BH558" s="118"/>
      <c r="BI558" s="118"/>
    </row>
    <row r="559" spans="1:104" x14ac:dyDescent="0.2">
      <c r="A559" s="119">
        <v>229</v>
      </c>
      <c r="B559" s="120" t="s">
        <v>706</v>
      </c>
      <c r="C559" s="121" t="s">
        <v>707</v>
      </c>
      <c r="D559" s="122" t="s">
        <v>72</v>
      </c>
      <c r="E559" s="123">
        <v>3.3999999999999998E-3</v>
      </c>
      <c r="F559" s="124">
        <v>0</v>
      </c>
      <c r="G559" s="125">
        <f t="shared" ref="G559:G564" si="37">E559*F559</f>
        <v>0</v>
      </c>
      <c r="H559" s="126">
        <v>0</v>
      </c>
      <c r="I559" s="127">
        <f t="shared" ref="I559:I564" si="38">E559*H559</f>
        <v>0</v>
      </c>
      <c r="J559" s="126"/>
      <c r="K559" s="127">
        <f t="shared" ref="K559:K564" si="39">E559*J559</f>
        <v>0</v>
      </c>
      <c r="O559" s="118"/>
      <c r="Z559" s="118"/>
      <c r="AA559" s="118">
        <v>7</v>
      </c>
      <c r="AB559" s="118">
        <v>1001</v>
      </c>
      <c r="AC559" s="118">
        <v>5</v>
      </c>
      <c r="AD559" s="118"/>
      <c r="AE559" s="118"/>
      <c r="AF559" s="118"/>
      <c r="AG559" s="118"/>
      <c r="AH559" s="118"/>
      <c r="AI559" s="118"/>
      <c r="AJ559" s="118"/>
      <c r="AK559" s="118"/>
      <c r="AL559" s="118"/>
      <c r="AM559" s="118"/>
      <c r="AN559" s="118"/>
      <c r="AO559" s="118"/>
      <c r="AP559" s="118"/>
      <c r="AQ559" s="118"/>
      <c r="AR559" s="118"/>
      <c r="AS559" s="118"/>
      <c r="AT559" s="118"/>
      <c r="AU559" s="118"/>
      <c r="AV559" s="118"/>
      <c r="AW559" s="118"/>
      <c r="AX559" s="118"/>
      <c r="AY559" s="118"/>
      <c r="AZ559" s="128">
        <f t="shared" ref="AZ559:AZ564" si="40">G559</f>
        <v>0</v>
      </c>
      <c r="BA559" s="118"/>
      <c r="BB559" s="118"/>
      <c r="BC559" s="118"/>
      <c r="BD559" s="118"/>
      <c r="BE559" s="118"/>
      <c r="BF559" s="118"/>
      <c r="BG559" s="118"/>
      <c r="BH559" s="118"/>
      <c r="BI559" s="118"/>
      <c r="CA559" s="118">
        <v>7</v>
      </c>
      <c r="CB559" s="118">
        <v>1001</v>
      </c>
      <c r="CZ559" s="81">
        <v>2</v>
      </c>
    </row>
    <row r="560" spans="1:104" x14ac:dyDescent="0.2">
      <c r="A560" s="119">
        <v>230</v>
      </c>
      <c r="B560" s="120" t="s">
        <v>432</v>
      </c>
      <c r="C560" s="121" t="s">
        <v>433</v>
      </c>
      <c r="D560" s="122" t="s">
        <v>72</v>
      </c>
      <c r="E560" s="123">
        <v>0.68026399999999998</v>
      </c>
      <c r="F560" s="124">
        <v>0</v>
      </c>
      <c r="G560" s="125">
        <f t="shared" si="37"/>
        <v>0</v>
      </c>
      <c r="H560" s="126">
        <v>0</v>
      </c>
      <c r="I560" s="127">
        <f t="shared" si="38"/>
        <v>0</v>
      </c>
      <c r="J560" s="126"/>
      <c r="K560" s="127">
        <f t="shared" si="39"/>
        <v>0</v>
      </c>
      <c r="O560" s="118"/>
      <c r="Z560" s="118"/>
      <c r="AA560" s="118">
        <v>8</v>
      </c>
      <c r="AB560" s="118">
        <v>0</v>
      </c>
      <c r="AC560" s="118">
        <v>3</v>
      </c>
      <c r="AD560" s="118"/>
      <c r="AE560" s="118"/>
      <c r="AF560" s="118"/>
      <c r="AG560" s="118"/>
      <c r="AH560" s="118"/>
      <c r="AI560" s="118"/>
      <c r="AJ560" s="118"/>
      <c r="AK560" s="118"/>
      <c r="AL560" s="118"/>
      <c r="AM560" s="118"/>
      <c r="AN560" s="118"/>
      <c r="AO560" s="118"/>
      <c r="AP560" s="118"/>
      <c r="AQ560" s="118"/>
      <c r="AR560" s="118"/>
      <c r="AS560" s="118"/>
      <c r="AT560" s="118"/>
      <c r="AU560" s="118"/>
      <c r="AV560" s="118"/>
      <c r="AW560" s="118"/>
      <c r="AX560" s="118"/>
      <c r="AY560" s="118"/>
      <c r="AZ560" s="128">
        <f t="shared" si="40"/>
        <v>0</v>
      </c>
      <c r="BA560" s="118"/>
      <c r="BB560" s="118"/>
      <c r="BC560" s="118"/>
      <c r="BD560" s="118"/>
      <c r="BE560" s="118"/>
      <c r="BF560" s="118"/>
      <c r="BG560" s="118"/>
      <c r="BH560" s="118"/>
      <c r="BI560" s="118"/>
      <c r="CA560" s="118">
        <v>8</v>
      </c>
      <c r="CB560" s="118">
        <v>0</v>
      </c>
      <c r="CZ560" s="81">
        <v>2</v>
      </c>
    </row>
    <row r="561" spans="1:104" x14ac:dyDescent="0.2">
      <c r="A561" s="119">
        <v>231</v>
      </c>
      <c r="B561" s="120" t="s">
        <v>434</v>
      </c>
      <c r="C561" s="121" t="s">
        <v>435</v>
      </c>
      <c r="D561" s="122" t="s">
        <v>72</v>
      </c>
      <c r="E561" s="123">
        <v>0.68026399999999998</v>
      </c>
      <c r="F561" s="124">
        <v>0</v>
      </c>
      <c r="G561" s="125">
        <f t="shared" si="37"/>
        <v>0</v>
      </c>
      <c r="H561" s="126">
        <v>0</v>
      </c>
      <c r="I561" s="127">
        <f t="shared" si="38"/>
        <v>0</v>
      </c>
      <c r="J561" s="126"/>
      <c r="K561" s="127">
        <f t="shared" si="39"/>
        <v>0</v>
      </c>
      <c r="O561" s="118"/>
      <c r="Z561" s="118"/>
      <c r="AA561" s="118">
        <v>8</v>
      </c>
      <c r="AB561" s="118">
        <v>0</v>
      </c>
      <c r="AC561" s="118">
        <v>3</v>
      </c>
      <c r="AD561" s="118"/>
      <c r="AE561" s="118"/>
      <c r="AF561" s="118"/>
      <c r="AG561" s="118"/>
      <c r="AH561" s="118"/>
      <c r="AI561" s="118"/>
      <c r="AJ561" s="118"/>
      <c r="AK561" s="118"/>
      <c r="AL561" s="118"/>
      <c r="AM561" s="118"/>
      <c r="AN561" s="118"/>
      <c r="AO561" s="118"/>
      <c r="AP561" s="118"/>
      <c r="AQ561" s="118"/>
      <c r="AR561" s="118"/>
      <c r="AS561" s="118"/>
      <c r="AT561" s="118"/>
      <c r="AU561" s="118"/>
      <c r="AV561" s="118"/>
      <c r="AW561" s="118"/>
      <c r="AX561" s="118"/>
      <c r="AY561" s="118"/>
      <c r="AZ561" s="128">
        <f t="shared" si="40"/>
        <v>0</v>
      </c>
      <c r="BA561" s="118"/>
      <c r="BB561" s="118"/>
      <c r="BC561" s="118"/>
      <c r="BD561" s="118"/>
      <c r="BE561" s="118"/>
      <c r="BF561" s="118"/>
      <c r="BG561" s="118"/>
      <c r="BH561" s="118"/>
      <c r="BI561" s="118"/>
      <c r="CA561" s="118">
        <v>8</v>
      </c>
      <c r="CB561" s="118">
        <v>0</v>
      </c>
      <c r="CZ561" s="81">
        <v>2</v>
      </c>
    </row>
    <row r="562" spans="1:104" x14ac:dyDescent="0.2">
      <c r="A562" s="119">
        <v>232</v>
      </c>
      <c r="B562" s="120" t="s">
        <v>436</v>
      </c>
      <c r="C562" s="121" t="s">
        <v>437</v>
      </c>
      <c r="D562" s="122" t="s">
        <v>72</v>
      </c>
      <c r="E562" s="123">
        <v>6.122376</v>
      </c>
      <c r="F562" s="124">
        <v>0</v>
      </c>
      <c r="G562" s="125">
        <f t="shared" si="37"/>
        <v>0</v>
      </c>
      <c r="H562" s="126">
        <v>0</v>
      </c>
      <c r="I562" s="127">
        <f t="shared" si="38"/>
        <v>0</v>
      </c>
      <c r="J562" s="126"/>
      <c r="K562" s="127">
        <f t="shared" si="39"/>
        <v>0</v>
      </c>
      <c r="O562" s="118"/>
      <c r="Z562" s="118"/>
      <c r="AA562" s="118">
        <v>8</v>
      </c>
      <c r="AB562" s="118">
        <v>0</v>
      </c>
      <c r="AC562" s="118">
        <v>3</v>
      </c>
      <c r="AD562" s="118"/>
      <c r="AE562" s="118"/>
      <c r="AF562" s="118"/>
      <c r="AG562" s="118"/>
      <c r="AH562" s="118"/>
      <c r="AI562" s="118"/>
      <c r="AJ562" s="118"/>
      <c r="AK562" s="118"/>
      <c r="AL562" s="118"/>
      <c r="AM562" s="118"/>
      <c r="AN562" s="118"/>
      <c r="AO562" s="118"/>
      <c r="AP562" s="118"/>
      <c r="AQ562" s="118"/>
      <c r="AR562" s="118"/>
      <c r="AS562" s="118"/>
      <c r="AT562" s="118"/>
      <c r="AU562" s="118"/>
      <c r="AV562" s="118"/>
      <c r="AW562" s="118"/>
      <c r="AX562" s="118"/>
      <c r="AY562" s="118"/>
      <c r="AZ562" s="128">
        <f t="shared" si="40"/>
        <v>0</v>
      </c>
      <c r="BA562" s="118"/>
      <c r="BB562" s="118"/>
      <c r="BC562" s="118"/>
      <c r="BD562" s="118"/>
      <c r="BE562" s="118"/>
      <c r="BF562" s="118"/>
      <c r="BG562" s="118"/>
      <c r="BH562" s="118"/>
      <c r="BI562" s="118"/>
      <c r="CA562" s="118">
        <v>8</v>
      </c>
      <c r="CB562" s="118">
        <v>0</v>
      </c>
      <c r="CZ562" s="81">
        <v>2</v>
      </c>
    </row>
    <row r="563" spans="1:104" x14ac:dyDescent="0.2">
      <c r="A563" s="119">
        <v>233</v>
      </c>
      <c r="B563" s="120" t="s">
        <v>438</v>
      </c>
      <c r="C563" s="121" t="s">
        <v>439</v>
      </c>
      <c r="D563" s="122" t="s">
        <v>72</v>
      </c>
      <c r="E563" s="123">
        <v>0.68026399999999998</v>
      </c>
      <c r="F563" s="124">
        <v>0</v>
      </c>
      <c r="G563" s="125">
        <f t="shared" si="37"/>
        <v>0</v>
      </c>
      <c r="H563" s="126">
        <v>0</v>
      </c>
      <c r="I563" s="127">
        <f t="shared" si="38"/>
        <v>0</v>
      </c>
      <c r="J563" s="126"/>
      <c r="K563" s="127">
        <f t="shared" si="39"/>
        <v>0</v>
      </c>
      <c r="O563" s="118"/>
      <c r="Z563" s="118"/>
      <c r="AA563" s="118">
        <v>8</v>
      </c>
      <c r="AB563" s="118">
        <v>0</v>
      </c>
      <c r="AC563" s="118">
        <v>3</v>
      </c>
      <c r="AD563" s="118"/>
      <c r="AE563" s="118"/>
      <c r="AF563" s="118"/>
      <c r="AG563" s="118"/>
      <c r="AH563" s="118"/>
      <c r="AI563" s="118"/>
      <c r="AJ563" s="118"/>
      <c r="AK563" s="118"/>
      <c r="AL563" s="118"/>
      <c r="AM563" s="118"/>
      <c r="AN563" s="118"/>
      <c r="AO563" s="118"/>
      <c r="AP563" s="118"/>
      <c r="AQ563" s="118"/>
      <c r="AR563" s="118"/>
      <c r="AS563" s="118"/>
      <c r="AT563" s="118"/>
      <c r="AU563" s="118"/>
      <c r="AV563" s="118"/>
      <c r="AW563" s="118"/>
      <c r="AX563" s="118"/>
      <c r="AY563" s="118"/>
      <c r="AZ563" s="128">
        <f t="shared" si="40"/>
        <v>0</v>
      </c>
      <c r="BA563" s="118"/>
      <c r="BB563" s="118"/>
      <c r="BC563" s="118"/>
      <c r="BD563" s="118"/>
      <c r="BE563" s="118"/>
      <c r="BF563" s="118"/>
      <c r="BG563" s="118"/>
      <c r="BH563" s="118"/>
      <c r="BI563" s="118"/>
      <c r="CA563" s="118">
        <v>8</v>
      </c>
      <c r="CB563" s="118">
        <v>0</v>
      </c>
      <c r="CZ563" s="81">
        <v>2</v>
      </c>
    </row>
    <row r="564" spans="1:104" x14ac:dyDescent="0.2">
      <c r="A564" s="119">
        <v>234</v>
      </c>
      <c r="B564" s="120" t="s">
        <v>440</v>
      </c>
      <c r="C564" s="121" t="s">
        <v>441</v>
      </c>
      <c r="D564" s="122" t="s">
        <v>72</v>
      </c>
      <c r="E564" s="123">
        <v>2.0407920000000002</v>
      </c>
      <c r="F564" s="124">
        <v>0</v>
      </c>
      <c r="G564" s="125">
        <f t="shared" si="37"/>
        <v>0</v>
      </c>
      <c r="H564" s="126">
        <v>0</v>
      </c>
      <c r="I564" s="127">
        <f t="shared" si="38"/>
        <v>0</v>
      </c>
      <c r="J564" s="126"/>
      <c r="K564" s="127">
        <f t="shared" si="39"/>
        <v>0</v>
      </c>
      <c r="O564" s="118"/>
      <c r="Z564" s="118"/>
      <c r="AA564" s="118">
        <v>8</v>
      </c>
      <c r="AB564" s="118">
        <v>0</v>
      </c>
      <c r="AC564" s="118">
        <v>3</v>
      </c>
      <c r="AD564" s="118"/>
      <c r="AE564" s="118"/>
      <c r="AF564" s="118"/>
      <c r="AG564" s="118"/>
      <c r="AH564" s="118"/>
      <c r="AI564" s="118"/>
      <c r="AJ564" s="118"/>
      <c r="AK564" s="118"/>
      <c r="AL564" s="118"/>
      <c r="AM564" s="118"/>
      <c r="AN564" s="118"/>
      <c r="AO564" s="118"/>
      <c r="AP564" s="118"/>
      <c r="AQ564" s="118"/>
      <c r="AR564" s="118"/>
      <c r="AS564" s="118"/>
      <c r="AT564" s="118"/>
      <c r="AU564" s="118"/>
      <c r="AV564" s="118"/>
      <c r="AW564" s="118"/>
      <c r="AX564" s="118"/>
      <c r="AY564" s="118"/>
      <c r="AZ564" s="128">
        <f t="shared" si="40"/>
        <v>0</v>
      </c>
      <c r="BA564" s="118"/>
      <c r="BB564" s="118"/>
      <c r="BC564" s="118"/>
      <c r="BD564" s="118"/>
      <c r="BE564" s="118"/>
      <c r="BF564" s="118"/>
      <c r="BG564" s="118"/>
      <c r="BH564" s="118"/>
      <c r="BI564" s="118"/>
      <c r="CA564" s="118">
        <v>8</v>
      </c>
      <c r="CB564" s="118">
        <v>0</v>
      </c>
      <c r="CZ564" s="81">
        <v>2</v>
      </c>
    </row>
    <row r="565" spans="1:104" x14ac:dyDescent="0.2">
      <c r="A565" s="139" t="s">
        <v>50</v>
      </c>
      <c r="B565" s="140" t="s">
        <v>694</v>
      </c>
      <c r="C565" s="141" t="s">
        <v>695</v>
      </c>
      <c r="D565" s="142"/>
      <c r="E565" s="143"/>
      <c r="F565" s="143"/>
      <c r="G565" s="144">
        <f>SUM(G550:G564)</f>
        <v>0</v>
      </c>
      <c r="H565" s="145"/>
      <c r="I565" s="144">
        <f>SUM(I550:I564)</f>
        <v>3.4000000000000002E-3</v>
      </c>
      <c r="J565" s="146"/>
      <c r="K565" s="144">
        <f>SUM(K550:K564)</f>
        <v>-0.68026400000000009</v>
      </c>
      <c r="O565" s="118"/>
      <c r="X565" s="147">
        <f>K565</f>
        <v>-0.68026400000000009</v>
      </c>
      <c r="Y565" s="147">
        <f>I565</f>
        <v>3.4000000000000002E-3</v>
      </c>
      <c r="Z565" s="128">
        <f>G565</f>
        <v>0</v>
      </c>
      <c r="AA565" s="118"/>
      <c r="AB565" s="118"/>
      <c r="AC565" s="118"/>
      <c r="AD565" s="118"/>
      <c r="AE565" s="118"/>
      <c r="AF565" s="118"/>
      <c r="AG565" s="118"/>
      <c r="AH565" s="118"/>
      <c r="AI565" s="118"/>
      <c r="AJ565" s="118"/>
      <c r="AK565" s="118"/>
      <c r="AL565" s="118"/>
      <c r="AM565" s="118"/>
      <c r="AN565" s="118"/>
      <c r="AO565" s="118"/>
      <c r="AP565" s="118"/>
      <c r="AQ565" s="118"/>
      <c r="AR565" s="118"/>
      <c r="AS565" s="118"/>
      <c r="AT565" s="118"/>
      <c r="AU565" s="118"/>
      <c r="AV565" s="118"/>
      <c r="AW565" s="118"/>
      <c r="AX565" s="118"/>
      <c r="AY565" s="118"/>
      <c r="AZ565" s="118"/>
      <c r="BA565" s="148"/>
      <c r="BB565" s="148"/>
      <c r="BC565" s="148"/>
      <c r="BD565" s="148"/>
      <c r="BE565" s="148"/>
      <c r="BF565" s="148"/>
      <c r="BG565" s="118"/>
      <c r="BH565" s="118"/>
      <c r="BI565" s="118"/>
    </row>
    <row r="566" spans="1:104" ht="14.25" customHeight="1" x14ac:dyDescent="0.2">
      <c r="A566" s="108" t="s">
        <v>46</v>
      </c>
      <c r="B566" s="109" t="s">
        <v>708</v>
      </c>
      <c r="C566" s="110" t="s">
        <v>709</v>
      </c>
      <c r="D566" s="111"/>
      <c r="E566" s="112"/>
      <c r="F566" s="112"/>
      <c r="G566" s="113"/>
      <c r="H566" s="114"/>
      <c r="I566" s="115"/>
      <c r="J566" s="116"/>
      <c r="K566" s="117"/>
      <c r="O566" s="118"/>
    </row>
    <row r="567" spans="1:104" ht="22.5" x14ac:dyDescent="0.2">
      <c r="A567" s="119">
        <v>235</v>
      </c>
      <c r="B567" s="120" t="s">
        <v>710</v>
      </c>
      <c r="C567" s="121" t="s">
        <v>711</v>
      </c>
      <c r="D567" s="122" t="s">
        <v>105</v>
      </c>
      <c r="E567" s="123">
        <v>24.14</v>
      </c>
      <c r="F567" s="124">
        <v>0</v>
      </c>
      <c r="G567" s="125">
        <f>E567*F567</f>
        <v>0</v>
      </c>
      <c r="H567" s="126">
        <v>0</v>
      </c>
      <c r="I567" s="127">
        <f>E567*H567</f>
        <v>0</v>
      </c>
      <c r="J567" s="126">
        <v>-0.3</v>
      </c>
      <c r="K567" s="127">
        <f>E567*J567</f>
        <v>-7.242</v>
      </c>
      <c r="O567" s="118"/>
      <c r="Z567" s="118"/>
      <c r="AA567" s="118">
        <v>1</v>
      </c>
      <c r="AB567" s="118">
        <v>7</v>
      </c>
      <c r="AC567" s="118">
        <v>7</v>
      </c>
      <c r="AD567" s="118"/>
      <c r="AE567" s="118"/>
      <c r="AF567" s="118"/>
      <c r="AG567" s="118"/>
      <c r="AH567" s="118"/>
      <c r="AI567" s="118"/>
      <c r="AJ567" s="118"/>
      <c r="AK567" s="118"/>
      <c r="AL567" s="118"/>
      <c r="AM567" s="118"/>
      <c r="AN567" s="118"/>
      <c r="AO567" s="118"/>
      <c r="AP567" s="118"/>
      <c r="AQ567" s="118"/>
      <c r="AR567" s="118"/>
      <c r="AS567" s="118"/>
      <c r="AT567" s="118"/>
      <c r="AU567" s="118"/>
      <c r="AV567" s="118"/>
      <c r="AW567" s="118"/>
      <c r="AX567" s="118"/>
      <c r="AY567" s="118"/>
      <c r="AZ567" s="128">
        <f>G567</f>
        <v>0</v>
      </c>
      <c r="BA567" s="118"/>
      <c r="BB567" s="118"/>
      <c r="BC567" s="118"/>
      <c r="BD567" s="118"/>
      <c r="BE567" s="118"/>
      <c r="BF567" s="118"/>
      <c r="BG567" s="118"/>
      <c r="BH567" s="118"/>
      <c r="BI567" s="118"/>
      <c r="CA567" s="118">
        <v>1</v>
      </c>
      <c r="CB567" s="118">
        <v>7</v>
      </c>
      <c r="CZ567" s="81">
        <v>2</v>
      </c>
    </row>
    <row r="568" spans="1:104" x14ac:dyDescent="0.2">
      <c r="A568" s="129"/>
      <c r="B568" s="130"/>
      <c r="C568" s="191" t="s">
        <v>712</v>
      </c>
      <c r="D568" s="192"/>
      <c r="E568" s="133">
        <v>24.14</v>
      </c>
      <c r="F568" s="134"/>
      <c r="G568" s="135"/>
      <c r="H568" s="136"/>
      <c r="I568" s="131"/>
      <c r="J568" s="137"/>
      <c r="K568" s="131"/>
      <c r="M568" s="132" t="s">
        <v>712</v>
      </c>
      <c r="O568" s="118"/>
      <c r="Z568" s="118"/>
      <c r="AA568" s="118"/>
      <c r="AB568" s="118"/>
      <c r="AC568" s="118"/>
      <c r="AD568" s="118"/>
      <c r="AE568" s="118"/>
      <c r="AF568" s="118"/>
      <c r="AG568" s="118"/>
      <c r="AH568" s="118"/>
      <c r="AI568" s="118"/>
      <c r="AJ568" s="118"/>
      <c r="AK568" s="118"/>
      <c r="AL568" s="118"/>
      <c r="AM568" s="118"/>
      <c r="AN568" s="118"/>
      <c r="AO568" s="118"/>
      <c r="AP568" s="118"/>
      <c r="AQ568" s="118"/>
      <c r="AR568" s="118"/>
      <c r="AS568" s="118"/>
      <c r="AT568" s="118"/>
      <c r="AU568" s="118"/>
      <c r="AV568" s="118"/>
      <c r="AW568" s="118"/>
      <c r="AX568" s="118"/>
      <c r="AY568" s="118"/>
      <c r="AZ568" s="118"/>
      <c r="BA568" s="118"/>
      <c r="BB568" s="118"/>
      <c r="BC568" s="118"/>
      <c r="BD568" s="138" t="str">
        <f>C567</f>
        <v xml:space="preserve">Demontáž schodiště s podstupnicemi š. do 1,5 m </v>
      </c>
      <c r="BE568" s="118"/>
      <c r="BF568" s="118"/>
      <c r="BG568" s="118"/>
      <c r="BH568" s="118"/>
      <c r="BI568" s="118"/>
    </row>
    <row r="569" spans="1:104" ht="22.5" x14ac:dyDescent="0.2">
      <c r="A569" s="119">
        <v>236</v>
      </c>
      <c r="B569" s="120" t="s">
        <v>713</v>
      </c>
      <c r="C569" s="121" t="s">
        <v>714</v>
      </c>
      <c r="D569" s="122" t="s">
        <v>105</v>
      </c>
      <c r="E569" s="123">
        <v>946.53</v>
      </c>
      <c r="F569" s="124">
        <v>0</v>
      </c>
      <c r="G569" s="125">
        <f>E569*F569</f>
        <v>0</v>
      </c>
      <c r="H569" s="126">
        <v>0</v>
      </c>
      <c r="I569" s="127">
        <f>E569*H569</f>
        <v>0</v>
      </c>
      <c r="J569" s="126">
        <v>-1.4E-2</v>
      </c>
      <c r="K569" s="127">
        <f>E569*J569</f>
        <v>-13.25142</v>
      </c>
      <c r="O569" s="118"/>
      <c r="Z569" s="118"/>
      <c r="AA569" s="118">
        <v>1</v>
      </c>
      <c r="AB569" s="118">
        <v>7</v>
      </c>
      <c r="AC569" s="118">
        <v>7</v>
      </c>
      <c r="AD569" s="118"/>
      <c r="AE569" s="118"/>
      <c r="AF569" s="118"/>
      <c r="AG569" s="118"/>
      <c r="AH569" s="118"/>
      <c r="AI569" s="118"/>
      <c r="AJ569" s="118"/>
      <c r="AK569" s="118"/>
      <c r="AL569" s="118"/>
      <c r="AM569" s="118"/>
      <c r="AN569" s="118"/>
      <c r="AO569" s="118"/>
      <c r="AP569" s="118"/>
      <c r="AQ569" s="118"/>
      <c r="AR569" s="118"/>
      <c r="AS569" s="118"/>
      <c r="AT569" s="118"/>
      <c r="AU569" s="118"/>
      <c r="AV569" s="118"/>
      <c r="AW569" s="118"/>
      <c r="AX569" s="118"/>
      <c r="AY569" s="118"/>
      <c r="AZ569" s="128">
        <f>G569</f>
        <v>0</v>
      </c>
      <c r="BA569" s="118"/>
      <c r="BB569" s="118"/>
      <c r="BC569" s="118"/>
      <c r="BD569" s="118"/>
      <c r="BE569" s="118"/>
      <c r="BF569" s="118"/>
      <c r="BG569" s="118"/>
      <c r="BH569" s="118"/>
      <c r="BI569" s="118"/>
      <c r="CA569" s="118">
        <v>1</v>
      </c>
      <c r="CB569" s="118">
        <v>7</v>
      </c>
      <c r="CZ569" s="81">
        <v>2</v>
      </c>
    </row>
    <row r="570" spans="1:104" x14ac:dyDescent="0.2">
      <c r="A570" s="129"/>
      <c r="B570" s="130"/>
      <c r="C570" s="193" t="s">
        <v>715</v>
      </c>
      <c r="D570" s="194"/>
      <c r="E570" s="194"/>
      <c r="F570" s="194"/>
      <c r="G570" s="195"/>
      <c r="I570" s="131"/>
      <c r="K570" s="131"/>
      <c r="L570" s="132" t="s">
        <v>715</v>
      </c>
      <c r="O570" s="118"/>
      <c r="Z570" s="118"/>
      <c r="AA570" s="118"/>
      <c r="AB570" s="118"/>
      <c r="AC570" s="118"/>
      <c r="AD570" s="118"/>
      <c r="AE570" s="118"/>
      <c r="AF570" s="118"/>
      <c r="AG570" s="118"/>
      <c r="AH570" s="118"/>
      <c r="AI570" s="118"/>
      <c r="AJ570" s="118"/>
      <c r="AK570" s="118"/>
      <c r="AL570" s="118"/>
      <c r="AM570" s="118"/>
      <c r="AN570" s="118"/>
      <c r="AO570" s="118"/>
      <c r="AP570" s="118"/>
      <c r="AQ570" s="118"/>
      <c r="AR570" s="118"/>
      <c r="AS570" s="118"/>
      <c r="AT570" s="118"/>
      <c r="AU570" s="118"/>
      <c r="AV570" s="118"/>
      <c r="AW570" s="118"/>
      <c r="AX570" s="118"/>
      <c r="AY570" s="118"/>
      <c r="AZ570" s="118"/>
      <c r="BA570" s="118"/>
      <c r="BB570" s="118"/>
      <c r="BC570" s="118"/>
      <c r="BD570" s="118"/>
      <c r="BE570" s="118"/>
      <c r="BF570" s="118"/>
      <c r="BG570" s="118"/>
      <c r="BH570" s="118"/>
      <c r="BI570" s="118"/>
    </row>
    <row r="571" spans="1:104" x14ac:dyDescent="0.2">
      <c r="A571" s="129"/>
      <c r="B571" s="130"/>
      <c r="C571" s="191" t="s">
        <v>716</v>
      </c>
      <c r="D571" s="192"/>
      <c r="E571" s="133">
        <v>353.47</v>
      </c>
      <c r="F571" s="134"/>
      <c r="G571" s="135"/>
      <c r="H571" s="136"/>
      <c r="I571" s="131"/>
      <c r="J571" s="137"/>
      <c r="K571" s="131"/>
      <c r="M571" s="132" t="s">
        <v>716</v>
      </c>
      <c r="O571" s="118"/>
      <c r="Z571" s="118"/>
      <c r="AA571" s="118"/>
      <c r="AB571" s="118"/>
      <c r="AC571" s="118"/>
      <c r="AD571" s="118"/>
      <c r="AE571" s="118"/>
      <c r="AF571" s="118"/>
      <c r="AG571" s="118"/>
      <c r="AH571" s="118"/>
      <c r="AI571" s="118"/>
      <c r="AJ571" s="118"/>
      <c r="AK571" s="118"/>
      <c r="AL571" s="118"/>
      <c r="AM571" s="118"/>
      <c r="AN571" s="118"/>
      <c r="AO571" s="118"/>
      <c r="AP571" s="118"/>
      <c r="AQ571" s="118"/>
      <c r="AR571" s="118"/>
      <c r="AS571" s="118"/>
      <c r="AT571" s="118"/>
      <c r="AU571" s="118"/>
      <c r="AV571" s="118"/>
      <c r="AW571" s="118"/>
      <c r="AX571" s="118"/>
      <c r="AY571" s="118"/>
      <c r="AZ571" s="118"/>
      <c r="BA571" s="118"/>
      <c r="BB571" s="118"/>
      <c r="BC571" s="118"/>
      <c r="BD571" s="138" t="str">
        <f t="shared" ref="BD571:BD578" si="41">C570</f>
        <v>Přůřez a částečně i množství odhadnuto.</v>
      </c>
      <c r="BE571" s="118"/>
      <c r="BF571" s="118"/>
      <c r="BG571" s="118"/>
      <c r="BH571" s="118"/>
      <c r="BI571" s="118"/>
    </row>
    <row r="572" spans="1:104" ht="22.5" x14ac:dyDescent="0.2">
      <c r="A572" s="129"/>
      <c r="B572" s="130"/>
      <c r="C572" s="191" t="s">
        <v>717</v>
      </c>
      <c r="D572" s="192"/>
      <c r="E572" s="133">
        <v>163.19999999999999</v>
      </c>
      <c r="F572" s="134"/>
      <c r="G572" s="135"/>
      <c r="H572" s="136"/>
      <c r="I572" s="131"/>
      <c r="J572" s="137"/>
      <c r="K572" s="131"/>
      <c r="M572" s="132" t="s">
        <v>717</v>
      </c>
      <c r="O572" s="118"/>
      <c r="Z572" s="118"/>
      <c r="AA572" s="118"/>
      <c r="AB572" s="118"/>
      <c r="AC572" s="118"/>
      <c r="AD572" s="118"/>
      <c r="AE572" s="118"/>
      <c r="AF572" s="118"/>
      <c r="AG572" s="118"/>
      <c r="AH572" s="118"/>
      <c r="AI572" s="118"/>
      <c r="AJ572" s="118"/>
      <c r="AK572" s="118"/>
      <c r="AL572" s="118"/>
      <c r="AM572" s="118"/>
      <c r="AN572" s="118"/>
      <c r="AO572" s="118"/>
      <c r="AP572" s="118"/>
      <c r="AQ572" s="118"/>
      <c r="AR572" s="118"/>
      <c r="AS572" s="118"/>
      <c r="AT572" s="118"/>
      <c r="AU572" s="118"/>
      <c r="AV572" s="118"/>
      <c r="AW572" s="118"/>
      <c r="AX572" s="118"/>
      <c r="AY572" s="118"/>
      <c r="AZ572" s="118"/>
      <c r="BA572" s="118"/>
      <c r="BB572" s="118"/>
      <c r="BC572" s="118"/>
      <c r="BD572" s="138" t="str">
        <f t="shared" si="41"/>
        <v>S7: 16,50*4+(7,00+6,90+0,32+0,91)*19</v>
      </c>
      <c r="BE572" s="118"/>
      <c r="BF572" s="118"/>
      <c r="BG572" s="118"/>
      <c r="BH572" s="118"/>
      <c r="BI572" s="118"/>
    </row>
    <row r="573" spans="1:104" x14ac:dyDescent="0.2">
      <c r="A573" s="129"/>
      <c r="B573" s="130"/>
      <c r="C573" s="191" t="s">
        <v>718</v>
      </c>
      <c r="D573" s="192"/>
      <c r="E573" s="133">
        <v>64.099999999999994</v>
      </c>
      <c r="F573" s="134"/>
      <c r="G573" s="135"/>
      <c r="H573" s="136"/>
      <c r="I573" s="131"/>
      <c r="J573" s="137"/>
      <c r="K573" s="131"/>
      <c r="M573" s="132" t="s">
        <v>718</v>
      </c>
      <c r="O573" s="118"/>
      <c r="Z573" s="118"/>
      <c r="AA573" s="118"/>
      <c r="AB573" s="118"/>
      <c r="AC573" s="118"/>
      <c r="AD573" s="118"/>
      <c r="AE573" s="118"/>
      <c r="AF573" s="118"/>
      <c r="AG573" s="118"/>
      <c r="AH573" s="118"/>
      <c r="AI573" s="118"/>
      <c r="AJ573" s="118"/>
      <c r="AK573" s="118"/>
      <c r="AL573" s="118"/>
      <c r="AM573" s="118"/>
      <c r="AN573" s="118"/>
      <c r="AO573" s="118"/>
      <c r="AP573" s="118"/>
      <c r="AQ573" s="118"/>
      <c r="AR573" s="118"/>
      <c r="AS573" s="118"/>
      <c r="AT573" s="118"/>
      <c r="AU573" s="118"/>
      <c r="AV573" s="118"/>
      <c r="AW573" s="118"/>
      <c r="AX573" s="118"/>
      <c r="AY573" s="118"/>
      <c r="AZ573" s="118"/>
      <c r="BA573" s="118"/>
      <c r="BB573" s="118"/>
      <c r="BC573" s="118"/>
      <c r="BD573" s="138" t="str">
        <f t="shared" si="41"/>
        <v>S11 krokve: 4,25*10+3,00+1,50+4,40*(14+9)+3,00*3+(2,00+1,00)*2</v>
      </c>
      <c r="BE573" s="118"/>
      <c r="BF573" s="118"/>
      <c r="BG573" s="118"/>
      <c r="BH573" s="118"/>
      <c r="BI573" s="118"/>
    </row>
    <row r="574" spans="1:104" ht="22.5" x14ac:dyDescent="0.2">
      <c r="A574" s="129"/>
      <c r="B574" s="130"/>
      <c r="C574" s="191" t="s">
        <v>719</v>
      </c>
      <c r="D574" s="192"/>
      <c r="E574" s="133">
        <v>105.62</v>
      </c>
      <c r="F574" s="134"/>
      <c r="G574" s="135"/>
      <c r="H574" s="136"/>
      <c r="I574" s="131"/>
      <c r="J574" s="137"/>
      <c r="K574" s="131"/>
      <c r="M574" s="132" t="s">
        <v>719</v>
      </c>
      <c r="O574" s="118"/>
      <c r="Z574" s="118"/>
      <c r="AA574" s="118"/>
      <c r="AB574" s="118"/>
      <c r="AC574" s="118"/>
      <c r="AD574" s="118"/>
      <c r="AE574" s="118"/>
      <c r="AF574" s="118"/>
      <c r="AG574" s="118"/>
      <c r="AH574" s="118"/>
      <c r="AI574" s="118"/>
      <c r="AJ574" s="118"/>
      <c r="AK574" s="118"/>
      <c r="AL574" s="118"/>
      <c r="AM574" s="118"/>
      <c r="AN574" s="118"/>
      <c r="AO574" s="118"/>
      <c r="AP574" s="118"/>
      <c r="AQ574" s="118"/>
      <c r="AR574" s="118"/>
      <c r="AS574" s="118"/>
      <c r="AT574" s="118"/>
      <c r="AU574" s="118"/>
      <c r="AV574" s="118"/>
      <c r="AW574" s="118"/>
      <c r="AX574" s="118"/>
      <c r="AY574" s="118"/>
      <c r="AZ574" s="118"/>
      <c r="BA574" s="118"/>
      <c r="BB574" s="118"/>
      <c r="BC574" s="118"/>
      <c r="BD574" s="138" t="str">
        <f t="shared" si="41"/>
        <v>dtto: 5,00*5+7,00*4+4,00+2,00+5,10</v>
      </c>
      <c r="BE574" s="118"/>
      <c r="BF574" s="118"/>
      <c r="BG574" s="118"/>
      <c r="BH574" s="118"/>
      <c r="BI574" s="118"/>
    </row>
    <row r="575" spans="1:104" ht="25.5" x14ac:dyDescent="0.2">
      <c r="A575" s="129"/>
      <c r="B575" s="130"/>
      <c r="C575" s="191" t="s">
        <v>720</v>
      </c>
      <c r="D575" s="192"/>
      <c r="E575" s="133">
        <v>22.2</v>
      </c>
      <c r="F575" s="134"/>
      <c r="G575" s="135"/>
      <c r="H575" s="136"/>
      <c r="I575" s="131"/>
      <c r="J575" s="137"/>
      <c r="K575" s="131"/>
      <c r="M575" s="132" t="s">
        <v>720</v>
      </c>
      <c r="O575" s="118"/>
      <c r="Z575" s="118"/>
      <c r="AA575" s="118"/>
      <c r="AB575" s="118"/>
      <c r="AC575" s="118"/>
      <c r="AD575" s="118"/>
      <c r="AE575" s="118"/>
      <c r="AF575" s="118"/>
      <c r="AG575" s="118"/>
      <c r="AH575" s="118"/>
      <c r="AI575" s="118"/>
      <c r="AJ575" s="118"/>
      <c r="AK575" s="118"/>
      <c r="AL575" s="118"/>
      <c r="AM575" s="118"/>
      <c r="AN575" s="118"/>
      <c r="AO575" s="118"/>
      <c r="AP575" s="118"/>
      <c r="AQ575" s="118"/>
      <c r="AR575" s="118"/>
      <c r="AS575" s="118"/>
      <c r="AT575" s="118"/>
      <c r="AU575" s="118"/>
      <c r="AV575" s="118"/>
      <c r="AW575" s="118"/>
      <c r="AX575" s="118"/>
      <c r="AY575" s="118"/>
      <c r="AZ575" s="118"/>
      <c r="BA575" s="118"/>
      <c r="BB575" s="118"/>
      <c r="BC575" s="118"/>
      <c r="BD575" s="138" t="str">
        <f t="shared" si="41"/>
        <v>dtto ostatní: 15,21*2+12,70+12,50+10,90+5,50*3+2,70*4+5,30+3,50+3,00</v>
      </c>
      <c r="BE575" s="118"/>
      <c r="BF575" s="118"/>
      <c r="BG575" s="118"/>
      <c r="BH575" s="118"/>
      <c r="BI575" s="118"/>
    </row>
    <row r="576" spans="1:104" x14ac:dyDescent="0.2">
      <c r="A576" s="129"/>
      <c r="B576" s="130"/>
      <c r="C576" s="191" t="s">
        <v>721</v>
      </c>
      <c r="D576" s="192"/>
      <c r="E576" s="133">
        <v>36.5</v>
      </c>
      <c r="F576" s="134"/>
      <c r="G576" s="135"/>
      <c r="H576" s="136"/>
      <c r="I576" s="131"/>
      <c r="J576" s="137"/>
      <c r="K576" s="131"/>
      <c r="M576" s="132" t="s">
        <v>721</v>
      </c>
      <c r="O576" s="118"/>
      <c r="Z576" s="118"/>
      <c r="AA576" s="118"/>
      <c r="AB576" s="118"/>
      <c r="AC576" s="118"/>
      <c r="AD576" s="118"/>
      <c r="AE576" s="118"/>
      <c r="AF576" s="118"/>
      <c r="AG576" s="118"/>
      <c r="AH576" s="118"/>
      <c r="AI576" s="118"/>
      <c r="AJ576" s="118"/>
      <c r="AK576" s="118"/>
      <c r="AL576" s="118"/>
      <c r="AM576" s="118"/>
      <c r="AN576" s="118"/>
      <c r="AO576" s="118"/>
      <c r="AP576" s="118"/>
      <c r="AQ576" s="118"/>
      <c r="AR576" s="118"/>
      <c r="AS576" s="118"/>
      <c r="AT576" s="118"/>
      <c r="AU576" s="118"/>
      <c r="AV576" s="118"/>
      <c r="AW576" s="118"/>
      <c r="AX576" s="118"/>
      <c r="AY576" s="118"/>
      <c r="AZ576" s="118"/>
      <c r="BA576" s="118"/>
      <c r="BB576" s="118"/>
      <c r="BC576" s="118"/>
      <c r="BD576" s="138" t="str">
        <f t="shared" si="41"/>
        <v>dtto: 2,10*5+1,20*8+2,10</v>
      </c>
      <c r="BE576" s="118"/>
      <c r="BF576" s="118"/>
      <c r="BG576" s="118"/>
      <c r="BH576" s="118"/>
      <c r="BI576" s="118"/>
    </row>
    <row r="577" spans="1:104" ht="22.5" x14ac:dyDescent="0.2">
      <c r="A577" s="129"/>
      <c r="B577" s="130"/>
      <c r="C577" s="191" t="s">
        <v>722</v>
      </c>
      <c r="D577" s="192"/>
      <c r="E577" s="133">
        <v>90.5</v>
      </c>
      <c r="F577" s="134"/>
      <c r="G577" s="135"/>
      <c r="H577" s="136"/>
      <c r="I577" s="131"/>
      <c r="J577" s="137"/>
      <c r="K577" s="131"/>
      <c r="M577" s="132" t="s">
        <v>722</v>
      </c>
      <c r="O577" s="118"/>
      <c r="Z577" s="118"/>
      <c r="AA577" s="118"/>
      <c r="AB577" s="118"/>
      <c r="AC577" s="118"/>
      <c r="AD577" s="118"/>
      <c r="AE577" s="118"/>
      <c r="AF577" s="118"/>
      <c r="AG577" s="118"/>
      <c r="AH577" s="118"/>
      <c r="AI577" s="118"/>
      <c r="AJ577" s="118"/>
      <c r="AK577" s="118"/>
      <c r="AL577" s="118"/>
      <c r="AM577" s="118"/>
      <c r="AN577" s="118"/>
      <c r="AO577" s="118"/>
      <c r="AP577" s="118"/>
      <c r="AQ577" s="118"/>
      <c r="AR577" s="118"/>
      <c r="AS577" s="118"/>
      <c r="AT577" s="118"/>
      <c r="AU577" s="118"/>
      <c r="AV577" s="118"/>
      <c r="AW577" s="118"/>
      <c r="AX577" s="118"/>
      <c r="AY577" s="118"/>
      <c r="AZ577" s="118"/>
      <c r="BA577" s="118"/>
      <c r="BB577" s="118"/>
      <c r="BC577" s="118"/>
      <c r="BD577" s="138" t="str">
        <f t="shared" si="41"/>
        <v>S12 (pouze m.č.3.02): 4,75*2+4,50*6</v>
      </c>
      <c r="BE577" s="118"/>
      <c r="BF577" s="118"/>
      <c r="BG577" s="118"/>
      <c r="BH577" s="118"/>
      <c r="BI577" s="118"/>
    </row>
    <row r="578" spans="1:104" ht="33.75" x14ac:dyDescent="0.2">
      <c r="A578" s="129"/>
      <c r="B578" s="130"/>
      <c r="C578" s="191" t="s">
        <v>723</v>
      </c>
      <c r="D578" s="192"/>
      <c r="E578" s="133">
        <v>110.94</v>
      </c>
      <c r="F578" s="134"/>
      <c r="G578" s="135"/>
      <c r="H578" s="136"/>
      <c r="I578" s="131"/>
      <c r="J578" s="137"/>
      <c r="K578" s="131"/>
      <c r="M578" s="132" t="s">
        <v>723</v>
      </c>
      <c r="O578" s="118"/>
      <c r="Z578" s="118"/>
      <c r="AA578" s="118"/>
      <c r="AB578" s="118"/>
      <c r="AC578" s="118"/>
      <c r="AD578" s="118"/>
      <c r="AE578" s="118"/>
      <c r="AF578" s="118"/>
      <c r="AG578" s="118"/>
      <c r="AH578" s="118"/>
      <c r="AI578" s="118"/>
      <c r="AJ578" s="118"/>
      <c r="AK578" s="118"/>
      <c r="AL578" s="118"/>
      <c r="AM578" s="118"/>
      <c r="AN578" s="118"/>
      <c r="AO578" s="118"/>
      <c r="AP578" s="118"/>
      <c r="AQ578" s="118"/>
      <c r="AR578" s="118"/>
      <c r="AS578" s="118"/>
      <c r="AT578" s="118"/>
      <c r="AU578" s="118"/>
      <c r="AV578" s="118"/>
      <c r="AW578" s="118"/>
      <c r="AX578" s="118"/>
      <c r="AY578" s="118"/>
      <c r="AZ578" s="118"/>
      <c r="BA578" s="118"/>
      <c r="BB578" s="118"/>
      <c r="BC578" s="118"/>
      <c r="BD578" s="138" t="str">
        <f t="shared" si="41"/>
        <v>Ostatní nepopsané (živ.,pl.): 8,70*2+1,60*11+4,00*6+(1,70+2,80+1,80)*5</v>
      </c>
      <c r="BE578" s="118"/>
      <c r="BF578" s="118"/>
      <c r="BG578" s="118"/>
      <c r="BH578" s="118"/>
      <c r="BI578" s="118"/>
    </row>
    <row r="579" spans="1:104" ht="22.5" x14ac:dyDescent="0.2">
      <c r="A579" s="119">
        <v>237</v>
      </c>
      <c r="B579" s="120" t="s">
        <v>724</v>
      </c>
      <c r="C579" s="121" t="s">
        <v>725</v>
      </c>
      <c r="D579" s="122" t="s">
        <v>49</v>
      </c>
      <c r="E579" s="123">
        <v>215.02</v>
      </c>
      <c r="F579" s="124">
        <v>0</v>
      </c>
      <c r="G579" s="125">
        <f>E579*F579</f>
        <v>0</v>
      </c>
      <c r="H579" s="126">
        <v>0</v>
      </c>
      <c r="I579" s="127">
        <f>E579*H579</f>
        <v>0</v>
      </c>
      <c r="J579" s="126">
        <v>-1.7000000000000001E-2</v>
      </c>
      <c r="K579" s="127">
        <f>E579*J579</f>
        <v>-3.6553400000000003</v>
      </c>
      <c r="O579" s="118"/>
      <c r="Z579" s="118"/>
      <c r="AA579" s="118">
        <v>1</v>
      </c>
      <c r="AB579" s="118">
        <v>7</v>
      </c>
      <c r="AC579" s="118">
        <v>7</v>
      </c>
      <c r="AD579" s="118"/>
      <c r="AE579" s="118"/>
      <c r="AF579" s="118"/>
      <c r="AG579" s="118"/>
      <c r="AH579" s="118"/>
      <c r="AI579" s="118"/>
      <c r="AJ579" s="118"/>
      <c r="AK579" s="118"/>
      <c r="AL579" s="118"/>
      <c r="AM579" s="118"/>
      <c r="AN579" s="118"/>
      <c r="AO579" s="118"/>
      <c r="AP579" s="118"/>
      <c r="AQ579" s="118"/>
      <c r="AR579" s="118"/>
      <c r="AS579" s="118"/>
      <c r="AT579" s="118"/>
      <c r="AU579" s="118"/>
      <c r="AV579" s="118"/>
      <c r="AW579" s="118"/>
      <c r="AX579" s="118"/>
      <c r="AY579" s="118"/>
      <c r="AZ579" s="128">
        <f>G579</f>
        <v>0</v>
      </c>
      <c r="BA579" s="118"/>
      <c r="BB579" s="118"/>
      <c r="BC579" s="118"/>
      <c r="BD579" s="118"/>
      <c r="BE579" s="118"/>
      <c r="BF579" s="118"/>
      <c r="BG579" s="118"/>
      <c r="BH579" s="118"/>
      <c r="BI579" s="118"/>
      <c r="CA579" s="118">
        <v>1</v>
      </c>
      <c r="CB579" s="118">
        <v>7</v>
      </c>
      <c r="CZ579" s="81">
        <v>2</v>
      </c>
    </row>
    <row r="580" spans="1:104" x14ac:dyDescent="0.2">
      <c r="A580" s="129"/>
      <c r="B580" s="130"/>
      <c r="C580" s="191" t="s">
        <v>558</v>
      </c>
      <c r="D580" s="192"/>
      <c r="E580" s="133">
        <v>158.94</v>
      </c>
      <c r="F580" s="134"/>
      <c r="G580" s="135"/>
      <c r="H580" s="136"/>
      <c r="I580" s="131"/>
      <c r="J580" s="137"/>
      <c r="K580" s="131"/>
      <c r="M580" s="132" t="s">
        <v>558</v>
      </c>
      <c r="O580" s="118"/>
      <c r="Z580" s="118"/>
      <c r="AA580" s="118"/>
      <c r="AB580" s="118"/>
      <c r="AC580" s="118"/>
      <c r="AD580" s="118"/>
      <c r="AE580" s="118"/>
      <c r="AF580" s="118"/>
      <c r="AG580" s="118"/>
      <c r="AH580" s="118"/>
      <c r="AI580" s="118"/>
      <c r="AJ580" s="118"/>
      <c r="AK580" s="118"/>
      <c r="AL580" s="118"/>
      <c r="AM580" s="118"/>
      <c r="AN580" s="118"/>
      <c r="AO580" s="118"/>
      <c r="AP580" s="118"/>
      <c r="AQ580" s="118"/>
      <c r="AR580" s="118"/>
      <c r="AS580" s="118"/>
      <c r="AT580" s="118"/>
      <c r="AU580" s="118"/>
      <c r="AV580" s="118"/>
      <c r="AW580" s="118"/>
      <c r="AX580" s="118"/>
      <c r="AY580" s="118"/>
      <c r="AZ580" s="118"/>
      <c r="BA580" s="118"/>
      <c r="BB580" s="118"/>
      <c r="BC580" s="118"/>
      <c r="BD580" s="138" t="str">
        <f>C579</f>
        <v xml:space="preserve">Demontáž bednění střech rovných z fošen hrubých </v>
      </c>
      <c r="BE580" s="118"/>
      <c r="BF580" s="118"/>
      <c r="BG580" s="118"/>
      <c r="BH580" s="118"/>
      <c r="BI580" s="118"/>
    </row>
    <row r="581" spans="1:104" x14ac:dyDescent="0.2">
      <c r="A581" s="129"/>
      <c r="B581" s="130"/>
      <c r="C581" s="191" t="s">
        <v>554</v>
      </c>
      <c r="D581" s="192"/>
      <c r="E581" s="133">
        <v>56.08</v>
      </c>
      <c r="F581" s="134"/>
      <c r="G581" s="135"/>
      <c r="H581" s="136"/>
      <c r="I581" s="131"/>
      <c r="J581" s="137"/>
      <c r="K581" s="131"/>
      <c r="M581" s="132" t="s">
        <v>554</v>
      </c>
      <c r="O581" s="118"/>
      <c r="Z581" s="118"/>
      <c r="AA581" s="118"/>
      <c r="AB581" s="118"/>
      <c r="AC581" s="118"/>
      <c r="AD581" s="118"/>
      <c r="AE581" s="118"/>
      <c r="AF581" s="118"/>
      <c r="AG581" s="118"/>
      <c r="AH581" s="118"/>
      <c r="AI581" s="118"/>
      <c r="AJ581" s="118"/>
      <c r="AK581" s="118"/>
      <c r="AL581" s="118"/>
      <c r="AM581" s="118"/>
      <c r="AN581" s="118"/>
      <c r="AO581" s="118"/>
      <c r="AP581" s="118"/>
      <c r="AQ581" s="118"/>
      <c r="AR581" s="118"/>
      <c r="AS581" s="118"/>
      <c r="AT581" s="118"/>
      <c r="AU581" s="118"/>
      <c r="AV581" s="118"/>
      <c r="AW581" s="118"/>
      <c r="AX581" s="118"/>
      <c r="AY581" s="118"/>
      <c r="AZ581" s="118"/>
      <c r="BA581" s="118"/>
      <c r="BB581" s="118"/>
      <c r="BC581" s="118"/>
      <c r="BD581" s="138" t="str">
        <f>C580</f>
        <v>Střecha živice: 19,08+5,92+9,87+115,23+8,84</v>
      </c>
      <c r="BE581" s="118"/>
      <c r="BF581" s="118"/>
      <c r="BG581" s="118"/>
      <c r="BH581" s="118"/>
      <c r="BI581" s="118"/>
    </row>
    <row r="582" spans="1:104" x14ac:dyDescent="0.2">
      <c r="A582" s="119">
        <v>238</v>
      </c>
      <c r="B582" s="120" t="s">
        <v>726</v>
      </c>
      <c r="C582" s="121" t="s">
        <v>727</v>
      </c>
      <c r="D582" s="122" t="s">
        <v>49</v>
      </c>
      <c r="E582" s="123">
        <v>170.97</v>
      </c>
      <c r="F582" s="124">
        <v>0</v>
      </c>
      <c r="G582" s="125">
        <f>E582*F582</f>
        <v>0</v>
      </c>
      <c r="H582" s="126">
        <v>0</v>
      </c>
      <c r="I582" s="127">
        <f>E582*H582</f>
        <v>0</v>
      </c>
      <c r="J582" s="126">
        <v>-7.0000000000000001E-3</v>
      </c>
      <c r="K582" s="127">
        <f>E582*J582</f>
        <v>-1.19679</v>
      </c>
      <c r="O582" s="118"/>
      <c r="Z582" s="118"/>
      <c r="AA582" s="118">
        <v>1</v>
      </c>
      <c r="AB582" s="118">
        <v>7</v>
      </c>
      <c r="AC582" s="118">
        <v>7</v>
      </c>
      <c r="AD582" s="118"/>
      <c r="AE582" s="118"/>
      <c r="AF582" s="118"/>
      <c r="AG582" s="118"/>
      <c r="AH582" s="118"/>
      <c r="AI582" s="118"/>
      <c r="AJ582" s="118"/>
      <c r="AK582" s="118"/>
      <c r="AL582" s="118"/>
      <c r="AM582" s="118"/>
      <c r="AN582" s="118"/>
      <c r="AO582" s="118"/>
      <c r="AP582" s="118"/>
      <c r="AQ582" s="118"/>
      <c r="AR582" s="118"/>
      <c r="AS582" s="118"/>
      <c r="AT582" s="118"/>
      <c r="AU582" s="118"/>
      <c r="AV582" s="118"/>
      <c r="AW582" s="118"/>
      <c r="AX582" s="118"/>
      <c r="AY582" s="118"/>
      <c r="AZ582" s="128">
        <f>G582</f>
        <v>0</v>
      </c>
      <c r="BA582" s="118"/>
      <c r="BB582" s="118"/>
      <c r="BC582" s="118"/>
      <c r="BD582" s="118"/>
      <c r="BE582" s="118"/>
      <c r="BF582" s="118"/>
      <c r="BG582" s="118"/>
      <c r="BH582" s="118"/>
      <c r="BI582" s="118"/>
      <c r="CA582" s="118">
        <v>1</v>
      </c>
      <c r="CB582" s="118">
        <v>7</v>
      </c>
      <c r="CZ582" s="81">
        <v>2</v>
      </c>
    </row>
    <row r="583" spans="1:104" x14ac:dyDescent="0.2">
      <c r="A583" s="129"/>
      <c r="B583" s="130"/>
      <c r="C583" s="191" t="s">
        <v>728</v>
      </c>
      <c r="D583" s="192"/>
      <c r="E583" s="133">
        <v>170.97</v>
      </c>
      <c r="F583" s="134"/>
      <c r="G583" s="135"/>
      <c r="H583" s="136"/>
      <c r="I583" s="131"/>
      <c r="J583" s="137"/>
      <c r="K583" s="131"/>
      <c r="M583" s="132" t="s">
        <v>728</v>
      </c>
      <c r="O583" s="118"/>
      <c r="Z583" s="118"/>
      <c r="AA583" s="118"/>
      <c r="AB583" s="118"/>
      <c r="AC583" s="118"/>
      <c r="AD583" s="118"/>
      <c r="AE583" s="118"/>
      <c r="AF583" s="118"/>
      <c r="AG583" s="118"/>
      <c r="AH583" s="118"/>
      <c r="AI583" s="118"/>
      <c r="AJ583" s="118"/>
      <c r="AK583" s="118"/>
      <c r="AL583" s="118"/>
      <c r="AM583" s="118"/>
      <c r="AN583" s="118"/>
      <c r="AO583" s="118"/>
      <c r="AP583" s="118"/>
      <c r="AQ583" s="118"/>
      <c r="AR583" s="118"/>
      <c r="AS583" s="118"/>
      <c r="AT583" s="118"/>
      <c r="AU583" s="118"/>
      <c r="AV583" s="118"/>
      <c r="AW583" s="118"/>
      <c r="AX583" s="118"/>
      <c r="AY583" s="118"/>
      <c r="AZ583" s="118"/>
      <c r="BA583" s="118"/>
      <c r="BB583" s="118"/>
      <c r="BC583" s="118"/>
      <c r="BD583" s="138" t="str">
        <f>C582</f>
        <v xml:space="preserve">Demontáž laťování střech, rozteč latí do 22 cm </v>
      </c>
      <c r="BE583" s="118"/>
      <c r="BF583" s="118"/>
      <c r="BG583" s="118"/>
      <c r="BH583" s="118"/>
      <c r="BI583" s="118"/>
    </row>
    <row r="584" spans="1:104" ht="22.5" x14ac:dyDescent="0.2">
      <c r="A584" s="119">
        <v>239</v>
      </c>
      <c r="B584" s="120" t="s">
        <v>729</v>
      </c>
      <c r="C584" s="121" t="s">
        <v>730</v>
      </c>
      <c r="D584" s="122" t="s">
        <v>49</v>
      </c>
      <c r="E584" s="123">
        <v>108.42</v>
      </c>
      <c r="F584" s="124">
        <v>0</v>
      </c>
      <c r="G584" s="125">
        <f>E584*F584</f>
        <v>0</v>
      </c>
      <c r="H584" s="126">
        <v>0</v>
      </c>
      <c r="I584" s="127">
        <f>E584*H584</f>
        <v>0</v>
      </c>
      <c r="J584" s="126">
        <v>-1.6E-2</v>
      </c>
      <c r="K584" s="127">
        <f>E584*J584</f>
        <v>-1.73472</v>
      </c>
      <c r="O584" s="118"/>
      <c r="Z584" s="118"/>
      <c r="AA584" s="118">
        <v>1</v>
      </c>
      <c r="AB584" s="118">
        <v>7</v>
      </c>
      <c r="AC584" s="118">
        <v>7</v>
      </c>
      <c r="AD584" s="118"/>
      <c r="AE584" s="118"/>
      <c r="AF584" s="118"/>
      <c r="AG584" s="118"/>
      <c r="AH584" s="118"/>
      <c r="AI584" s="118"/>
      <c r="AJ584" s="118"/>
      <c r="AK584" s="118"/>
      <c r="AL584" s="118"/>
      <c r="AM584" s="118"/>
      <c r="AN584" s="118"/>
      <c r="AO584" s="118"/>
      <c r="AP584" s="118"/>
      <c r="AQ584" s="118"/>
      <c r="AR584" s="118"/>
      <c r="AS584" s="118"/>
      <c r="AT584" s="118"/>
      <c r="AU584" s="118"/>
      <c r="AV584" s="118"/>
      <c r="AW584" s="118"/>
      <c r="AX584" s="118"/>
      <c r="AY584" s="118"/>
      <c r="AZ584" s="128">
        <f>G584</f>
        <v>0</v>
      </c>
      <c r="BA584" s="118"/>
      <c r="BB584" s="118"/>
      <c r="BC584" s="118"/>
      <c r="BD584" s="118"/>
      <c r="BE584" s="118"/>
      <c r="BF584" s="118"/>
      <c r="BG584" s="118"/>
      <c r="BH584" s="118"/>
      <c r="BI584" s="118"/>
      <c r="CA584" s="118">
        <v>1</v>
      </c>
      <c r="CB584" s="118">
        <v>7</v>
      </c>
      <c r="CZ584" s="81">
        <v>2</v>
      </c>
    </row>
    <row r="585" spans="1:104" ht="33.75" x14ac:dyDescent="0.2">
      <c r="A585" s="129"/>
      <c r="B585" s="130"/>
      <c r="C585" s="191" t="s">
        <v>731</v>
      </c>
      <c r="D585" s="192"/>
      <c r="E585" s="133">
        <v>108.42</v>
      </c>
      <c r="F585" s="134"/>
      <c r="G585" s="135"/>
      <c r="H585" s="136"/>
      <c r="I585" s="131"/>
      <c r="J585" s="137"/>
      <c r="K585" s="131"/>
      <c r="M585" s="132" t="s">
        <v>731</v>
      </c>
      <c r="O585" s="118"/>
      <c r="Z585" s="118"/>
      <c r="AA585" s="118"/>
      <c r="AB585" s="118"/>
      <c r="AC585" s="118"/>
      <c r="AD585" s="118"/>
      <c r="AE585" s="118"/>
      <c r="AF585" s="118"/>
      <c r="AG585" s="118"/>
      <c r="AH585" s="118"/>
      <c r="AI585" s="118"/>
      <c r="AJ585" s="118"/>
      <c r="AK585" s="118"/>
      <c r="AL585" s="118"/>
      <c r="AM585" s="118"/>
      <c r="AN585" s="118"/>
      <c r="AO585" s="118"/>
      <c r="AP585" s="118"/>
      <c r="AQ585" s="118"/>
      <c r="AR585" s="118"/>
      <c r="AS585" s="118"/>
      <c r="AT585" s="118"/>
      <c r="AU585" s="118"/>
      <c r="AV585" s="118"/>
      <c r="AW585" s="118"/>
      <c r="AX585" s="118"/>
      <c r="AY585" s="118"/>
      <c r="AZ585" s="118"/>
      <c r="BA585" s="118"/>
      <c r="BB585" s="118"/>
      <c r="BC585" s="118"/>
      <c r="BD585" s="138" t="str">
        <f>C584</f>
        <v xml:space="preserve">Demontáž podlah bez polštářů z prken tl. do 3,2 cm </v>
      </c>
      <c r="BE585" s="118"/>
      <c r="BF585" s="118"/>
      <c r="BG585" s="118"/>
      <c r="BH585" s="118"/>
      <c r="BI585" s="118"/>
    </row>
    <row r="586" spans="1:104" x14ac:dyDescent="0.2">
      <c r="A586" s="119">
        <v>240</v>
      </c>
      <c r="B586" s="120" t="s">
        <v>732</v>
      </c>
      <c r="C586" s="121" t="s">
        <v>733</v>
      </c>
      <c r="D586" s="122" t="s">
        <v>49</v>
      </c>
      <c r="E586" s="123">
        <v>136.62</v>
      </c>
      <c r="F586" s="124">
        <v>0</v>
      </c>
      <c r="G586" s="125">
        <f>E586*F586</f>
        <v>0</v>
      </c>
      <c r="H586" s="126">
        <v>0</v>
      </c>
      <c r="I586" s="127">
        <f>E586*H586</f>
        <v>0</v>
      </c>
      <c r="J586" s="126">
        <v>-1.7999999999999999E-2</v>
      </c>
      <c r="K586" s="127">
        <f>E586*J586</f>
        <v>-2.4591599999999998</v>
      </c>
      <c r="O586" s="118"/>
      <c r="Z586" s="118"/>
      <c r="AA586" s="118">
        <v>1</v>
      </c>
      <c r="AB586" s="118">
        <v>7</v>
      </c>
      <c r="AC586" s="118">
        <v>7</v>
      </c>
      <c r="AD586" s="118"/>
      <c r="AE586" s="118"/>
      <c r="AF586" s="118"/>
      <c r="AG586" s="118"/>
      <c r="AH586" s="118"/>
      <c r="AI586" s="118"/>
      <c r="AJ586" s="118"/>
      <c r="AK586" s="118"/>
      <c r="AL586" s="118"/>
      <c r="AM586" s="118"/>
      <c r="AN586" s="118"/>
      <c r="AO586" s="118"/>
      <c r="AP586" s="118"/>
      <c r="AQ586" s="118"/>
      <c r="AR586" s="118"/>
      <c r="AS586" s="118"/>
      <c r="AT586" s="118"/>
      <c r="AU586" s="118"/>
      <c r="AV586" s="118"/>
      <c r="AW586" s="118"/>
      <c r="AX586" s="118"/>
      <c r="AY586" s="118"/>
      <c r="AZ586" s="128">
        <f>G586</f>
        <v>0</v>
      </c>
      <c r="BA586" s="118"/>
      <c r="BB586" s="118"/>
      <c r="BC586" s="118"/>
      <c r="BD586" s="118"/>
      <c r="BE586" s="118"/>
      <c r="BF586" s="118"/>
      <c r="BG586" s="118"/>
      <c r="BH586" s="118"/>
      <c r="BI586" s="118"/>
      <c r="CA586" s="118">
        <v>1</v>
      </c>
      <c r="CB586" s="118">
        <v>7</v>
      </c>
      <c r="CZ586" s="81">
        <v>2</v>
      </c>
    </row>
    <row r="587" spans="1:104" x14ac:dyDescent="0.2">
      <c r="A587" s="129"/>
      <c r="B587" s="130"/>
      <c r="C587" s="191" t="s">
        <v>570</v>
      </c>
      <c r="D587" s="192"/>
      <c r="E587" s="133">
        <v>66.98</v>
      </c>
      <c r="F587" s="134"/>
      <c r="G587" s="135"/>
      <c r="H587" s="136"/>
      <c r="I587" s="131"/>
      <c r="J587" s="137"/>
      <c r="K587" s="131"/>
      <c r="M587" s="132" t="s">
        <v>570</v>
      </c>
      <c r="O587" s="118"/>
      <c r="Z587" s="118"/>
      <c r="AA587" s="118"/>
      <c r="AB587" s="118"/>
      <c r="AC587" s="118"/>
      <c r="AD587" s="118"/>
      <c r="AE587" s="118"/>
      <c r="AF587" s="118"/>
      <c r="AG587" s="118"/>
      <c r="AH587" s="118"/>
      <c r="AI587" s="118"/>
      <c r="AJ587" s="118"/>
      <c r="AK587" s="118"/>
      <c r="AL587" s="118"/>
      <c r="AM587" s="118"/>
      <c r="AN587" s="118"/>
      <c r="AO587" s="118"/>
      <c r="AP587" s="118"/>
      <c r="AQ587" s="118"/>
      <c r="AR587" s="118"/>
      <c r="AS587" s="118"/>
      <c r="AT587" s="118"/>
      <c r="AU587" s="118"/>
      <c r="AV587" s="118"/>
      <c r="AW587" s="118"/>
      <c r="AX587" s="118"/>
      <c r="AY587" s="118"/>
      <c r="AZ587" s="118"/>
      <c r="BA587" s="118"/>
      <c r="BB587" s="118"/>
      <c r="BC587" s="118"/>
      <c r="BD587" s="138" t="str">
        <f>C586</f>
        <v xml:space="preserve">Demontáž podlah s polštáři z prken tl. do 32 mm </v>
      </c>
      <c r="BE587" s="118"/>
      <c r="BF587" s="118"/>
      <c r="BG587" s="118"/>
      <c r="BH587" s="118"/>
      <c r="BI587" s="118"/>
    </row>
    <row r="588" spans="1:104" x14ac:dyDescent="0.2">
      <c r="A588" s="129"/>
      <c r="B588" s="130"/>
      <c r="C588" s="191" t="s">
        <v>571</v>
      </c>
      <c r="D588" s="192"/>
      <c r="E588" s="133">
        <v>69.64</v>
      </c>
      <c r="F588" s="134"/>
      <c r="G588" s="135"/>
      <c r="H588" s="136"/>
      <c r="I588" s="131"/>
      <c r="J588" s="137"/>
      <c r="K588" s="131"/>
      <c r="M588" s="132" t="s">
        <v>571</v>
      </c>
      <c r="O588" s="118"/>
      <c r="Z588" s="118"/>
      <c r="AA588" s="118"/>
      <c r="AB588" s="118"/>
      <c r="AC588" s="118"/>
      <c r="AD588" s="118"/>
      <c r="AE588" s="118"/>
      <c r="AF588" s="118"/>
      <c r="AG588" s="118"/>
      <c r="AH588" s="118"/>
      <c r="AI588" s="118"/>
      <c r="AJ588" s="118"/>
      <c r="AK588" s="118"/>
      <c r="AL588" s="118"/>
      <c r="AM588" s="118"/>
      <c r="AN588" s="118"/>
      <c r="AO588" s="118"/>
      <c r="AP588" s="118"/>
      <c r="AQ588" s="118"/>
      <c r="AR588" s="118"/>
      <c r="AS588" s="118"/>
      <c r="AT588" s="118"/>
      <c r="AU588" s="118"/>
      <c r="AV588" s="118"/>
      <c r="AW588" s="118"/>
      <c r="AX588" s="118"/>
      <c r="AY588" s="118"/>
      <c r="AZ588" s="118"/>
      <c r="BA588" s="118"/>
      <c r="BB588" s="118"/>
      <c r="BC588" s="118"/>
      <c r="BD588" s="138" t="str">
        <f>C587</f>
        <v>S4-1.NP:13,80+26,83+26,35</v>
      </c>
      <c r="BE588" s="118"/>
      <c r="BF588" s="118"/>
      <c r="BG588" s="118"/>
      <c r="BH588" s="118"/>
      <c r="BI588" s="118"/>
    </row>
    <row r="589" spans="1:104" x14ac:dyDescent="0.2">
      <c r="A589" s="119">
        <v>241</v>
      </c>
      <c r="B589" s="120" t="s">
        <v>734</v>
      </c>
      <c r="C589" s="121" t="s">
        <v>735</v>
      </c>
      <c r="D589" s="122" t="s">
        <v>49</v>
      </c>
      <c r="E589" s="123">
        <v>136.62</v>
      </c>
      <c r="F589" s="124">
        <v>0</v>
      </c>
      <c r="G589" s="125">
        <f>E589*F589</f>
        <v>0</v>
      </c>
      <c r="H589" s="126">
        <v>0</v>
      </c>
      <c r="I589" s="127">
        <f>E589*H589</f>
        <v>0</v>
      </c>
      <c r="J589" s="126">
        <v>-1.4E-2</v>
      </c>
      <c r="K589" s="127">
        <f>E589*J589</f>
        <v>-1.9126800000000002</v>
      </c>
      <c r="O589" s="118"/>
      <c r="Z589" s="118"/>
      <c r="AA589" s="118">
        <v>1</v>
      </c>
      <c r="AB589" s="118">
        <v>7</v>
      </c>
      <c r="AC589" s="118">
        <v>7</v>
      </c>
      <c r="AD589" s="118"/>
      <c r="AE589" s="118"/>
      <c r="AF589" s="118"/>
      <c r="AG589" s="118"/>
      <c r="AH589" s="118"/>
      <c r="AI589" s="118"/>
      <c r="AJ589" s="118"/>
      <c r="AK589" s="118"/>
      <c r="AL589" s="118"/>
      <c r="AM589" s="118"/>
      <c r="AN589" s="118"/>
      <c r="AO589" s="118"/>
      <c r="AP589" s="118"/>
      <c r="AQ589" s="118"/>
      <c r="AR589" s="118"/>
      <c r="AS589" s="118"/>
      <c r="AT589" s="118"/>
      <c r="AU589" s="118"/>
      <c r="AV589" s="118"/>
      <c r="AW589" s="118"/>
      <c r="AX589" s="118"/>
      <c r="AY589" s="118"/>
      <c r="AZ589" s="128">
        <f>G589</f>
        <v>0</v>
      </c>
      <c r="BA589" s="118"/>
      <c r="BB589" s="118"/>
      <c r="BC589" s="118"/>
      <c r="BD589" s="118"/>
      <c r="BE589" s="118"/>
      <c r="BF589" s="118"/>
      <c r="BG589" s="118"/>
      <c r="BH589" s="118"/>
      <c r="BI589" s="118"/>
      <c r="CA589" s="118">
        <v>1</v>
      </c>
      <c r="CB589" s="118">
        <v>7</v>
      </c>
      <c r="CZ589" s="81">
        <v>2</v>
      </c>
    </row>
    <row r="590" spans="1:104" x14ac:dyDescent="0.2">
      <c r="A590" s="129"/>
      <c r="B590" s="130"/>
      <c r="C590" s="191" t="s">
        <v>736</v>
      </c>
      <c r="D590" s="192"/>
      <c r="E590" s="133">
        <v>66.98</v>
      </c>
      <c r="F590" s="134"/>
      <c r="G590" s="135"/>
      <c r="H590" s="136"/>
      <c r="I590" s="131"/>
      <c r="J590" s="137"/>
      <c r="K590" s="131"/>
      <c r="M590" s="132" t="s">
        <v>736</v>
      </c>
      <c r="O590" s="118"/>
      <c r="Z590" s="118"/>
      <c r="AA590" s="118"/>
      <c r="AB590" s="118"/>
      <c r="AC590" s="118"/>
      <c r="AD590" s="118"/>
      <c r="AE590" s="118"/>
      <c r="AF590" s="118"/>
      <c r="AG590" s="118"/>
      <c r="AH590" s="118"/>
      <c r="AI590" s="118"/>
      <c r="AJ590" s="118"/>
      <c r="AK590" s="118"/>
      <c r="AL590" s="118"/>
      <c r="AM590" s="118"/>
      <c r="AN590" s="118"/>
      <c r="AO590" s="118"/>
      <c r="AP590" s="118"/>
      <c r="AQ590" s="118"/>
      <c r="AR590" s="118"/>
      <c r="AS590" s="118"/>
      <c r="AT590" s="118"/>
      <c r="AU590" s="118"/>
      <c r="AV590" s="118"/>
      <c r="AW590" s="118"/>
      <c r="AX590" s="118"/>
      <c r="AY590" s="118"/>
      <c r="AZ590" s="118"/>
      <c r="BA590" s="118"/>
      <c r="BB590" s="118"/>
      <c r="BC590" s="118"/>
      <c r="BD590" s="138" t="str">
        <f>C589</f>
        <v xml:space="preserve">Demontáž záklopů z hrubých prken tl. do 3,2 cm </v>
      </c>
      <c r="BE590" s="118"/>
      <c r="BF590" s="118"/>
      <c r="BG590" s="118"/>
      <c r="BH590" s="118"/>
      <c r="BI590" s="118"/>
    </row>
    <row r="591" spans="1:104" x14ac:dyDescent="0.2">
      <c r="A591" s="129"/>
      <c r="B591" s="130"/>
      <c r="C591" s="191" t="s">
        <v>571</v>
      </c>
      <c r="D591" s="192"/>
      <c r="E591" s="133">
        <v>69.64</v>
      </c>
      <c r="F591" s="134"/>
      <c r="G591" s="135"/>
      <c r="H591" s="136"/>
      <c r="I591" s="131"/>
      <c r="J591" s="137"/>
      <c r="K591" s="131"/>
      <c r="M591" s="132" t="s">
        <v>571</v>
      </c>
      <c r="O591" s="118"/>
      <c r="Z591" s="118"/>
      <c r="AA591" s="118"/>
      <c r="AB591" s="118"/>
      <c r="AC591" s="118"/>
      <c r="AD591" s="118"/>
      <c r="AE591" s="118"/>
      <c r="AF591" s="118"/>
      <c r="AG591" s="118"/>
      <c r="AH591" s="118"/>
      <c r="AI591" s="118"/>
      <c r="AJ591" s="118"/>
      <c r="AK591" s="118"/>
      <c r="AL591" s="118"/>
      <c r="AM591" s="118"/>
      <c r="AN591" s="118"/>
      <c r="AO591" s="118"/>
      <c r="AP591" s="118"/>
      <c r="AQ591" s="118"/>
      <c r="AR591" s="118"/>
      <c r="AS591" s="118"/>
      <c r="AT591" s="118"/>
      <c r="AU591" s="118"/>
      <c r="AV591" s="118"/>
      <c r="AW591" s="118"/>
      <c r="AX591" s="118"/>
      <c r="AY591" s="118"/>
      <c r="AZ591" s="118"/>
      <c r="BA591" s="118"/>
      <c r="BB591" s="118"/>
      <c r="BC591" s="118"/>
      <c r="BD591" s="138" t="str">
        <f>C590</f>
        <v>S4-1.NP: 13,80+26,83+26,35</v>
      </c>
      <c r="BE591" s="118"/>
      <c r="BF591" s="118"/>
      <c r="BG591" s="118"/>
      <c r="BH591" s="118"/>
      <c r="BI591" s="118"/>
    </row>
    <row r="592" spans="1:104" x14ac:dyDescent="0.2">
      <c r="A592" s="119">
        <v>242</v>
      </c>
      <c r="B592" s="120" t="s">
        <v>737</v>
      </c>
      <c r="C592" s="121" t="s">
        <v>738</v>
      </c>
      <c r="D592" s="122" t="s">
        <v>105</v>
      </c>
      <c r="E592" s="123">
        <v>314.10000000000002</v>
      </c>
      <c r="F592" s="124">
        <v>0</v>
      </c>
      <c r="G592" s="125">
        <f>E592*F592</f>
        <v>0</v>
      </c>
      <c r="H592" s="126">
        <v>1.6000000000000001E-4</v>
      </c>
      <c r="I592" s="127">
        <f>E592*H592</f>
        <v>5.0256000000000009E-2</v>
      </c>
      <c r="J592" s="126">
        <v>-1.7000000000000001E-2</v>
      </c>
      <c r="K592" s="127">
        <f>E592*J592</f>
        <v>-5.3397000000000006</v>
      </c>
      <c r="O592" s="118"/>
      <c r="Z592" s="118"/>
      <c r="AA592" s="118">
        <v>1</v>
      </c>
      <c r="AB592" s="118">
        <v>7</v>
      </c>
      <c r="AC592" s="118">
        <v>7</v>
      </c>
      <c r="AD592" s="118"/>
      <c r="AE592" s="118"/>
      <c r="AF592" s="118"/>
      <c r="AG592" s="118"/>
      <c r="AH592" s="118"/>
      <c r="AI592" s="118"/>
      <c r="AJ592" s="118"/>
      <c r="AK592" s="118"/>
      <c r="AL592" s="118"/>
      <c r="AM592" s="118"/>
      <c r="AN592" s="118"/>
      <c r="AO592" s="118"/>
      <c r="AP592" s="118"/>
      <c r="AQ592" s="118"/>
      <c r="AR592" s="118"/>
      <c r="AS592" s="118"/>
      <c r="AT592" s="118"/>
      <c r="AU592" s="118"/>
      <c r="AV592" s="118"/>
      <c r="AW592" s="118"/>
      <c r="AX592" s="118"/>
      <c r="AY592" s="118"/>
      <c r="AZ592" s="128">
        <f>G592</f>
        <v>0</v>
      </c>
      <c r="BA592" s="118"/>
      <c r="BB592" s="118"/>
      <c r="BC592" s="118"/>
      <c r="BD592" s="118"/>
      <c r="BE592" s="118"/>
      <c r="BF592" s="118"/>
      <c r="BG592" s="118"/>
      <c r="BH592" s="118"/>
      <c r="BI592" s="118"/>
      <c r="CA592" s="118">
        <v>1</v>
      </c>
      <c r="CB592" s="118">
        <v>7</v>
      </c>
      <c r="CZ592" s="81">
        <v>2</v>
      </c>
    </row>
    <row r="593" spans="1:104" x14ac:dyDescent="0.2">
      <c r="A593" s="129"/>
      <c r="B593" s="130"/>
      <c r="C593" s="191" t="s">
        <v>739</v>
      </c>
      <c r="D593" s="192"/>
      <c r="E593" s="133">
        <v>81.599999999999994</v>
      </c>
      <c r="F593" s="134"/>
      <c r="G593" s="135"/>
      <c r="H593" s="136"/>
      <c r="I593" s="131"/>
      <c r="J593" s="137"/>
      <c r="K593" s="131"/>
      <c r="M593" s="132" t="s">
        <v>739</v>
      </c>
      <c r="O593" s="118"/>
      <c r="Z593" s="118"/>
      <c r="AA593" s="118"/>
      <c r="AB593" s="118"/>
      <c r="AC593" s="118"/>
      <c r="AD593" s="118"/>
      <c r="AE593" s="118"/>
      <c r="AF593" s="118"/>
      <c r="AG593" s="118"/>
      <c r="AH593" s="118"/>
      <c r="AI593" s="118"/>
      <c r="AJ593" s="118"/>
      <c r="AK593" s="118"/>
      <c r="AL593" s="118"/>
      <c r="AM593" s="118"/>
      <c r="AN593" s="118"/>
      <c r="AO593" s="118"/>
      <c r="AP593" s="118"/>
      <c r="AQ593" s="118"/>
      <c r="AR593" s="118"/>
      <c r="AS593" s="118"/>
      <c r="AT593" s="118"/>
      <c r="AU593" s="118"/>
      <c r="AV593" s="118"/>
      <c r="AW593" s="118"/>
      <c r="AX593" s="118"/>
      <c r="AY593" s="118"/>
      <c r="AZ593" s="118"/>
      <c r="BA593" s="118"/>
      <c r="BB593" s="118"/>
      <c r="BC593" s="118"/>
      <c r="BD593" s="138" t="str">
        <f>C592</f>
        <v xml:space="preserve">Demontáž stropnic z řeziva o pl.do 288 cm2 </v>
      </c>
      <c r="BE593" s="118"/>
      <c r="BF593" s="118"/>
      <c r="BG593" s="118"/>
      <c r="BH593" s="118"/>
      <c r="BI593" s="118"/>
    </row>
    <row r="594" spans="1:104" x14ac:dyDescent="0.2">
      <c r="A594" s="129"/>
      <c r="B594" s="130"/>
      <c r="C594" s="191" t="s">
        <v>740</v>
      </c>
      <c r="D594" s="192"/>
      <c r="E594" s="133">
        <v>232.5</v>
      </c>
      <c r="F594" s="134"/>
      <c r="G594" s="135"/>
      <c r="H594" s="136"/>
      <c r="I594" s="131"/>
      <c r="J594" s="137"/>
      <c r="K594" s="131"/>
      <c r="M594" s="132" t="s">
        <v>740</v>
      </c>
      <c r="O594" s="118"/>
      <c r="Z594" s="118"/>
      <c r="AA594" s="118"/>
      <c r="AB594" s="118"/>
      <c r="AC594" s="118"/>
      <c r="AD594" s="118"/>
      <c r="AE594" s="118"/>
      <c r="AF594" s="118"/>
      <c r="AG594" s="118"/>
      <c r="AH594" s="118"/>
      <c r="AI594" s="118"/>
      <c r="AJ594" s="118"/>
      <c r="AK594" s="118"/>
      <c r="AL594" s="118"/>
      <c r="AM594" s="118"/>
      <c r="AN594" s="118"/>
      <c r="AO594" s="118"/>
      <c r="AP594" s="118"/>
      <c r="AQ594" s="118"/>
      <c r="AR594" s="118"/>
      <c r="AS594" s="118"/>
      <c r="AT594" s="118"/>
      <c r="AU594" s="118"/>
      <c r="AV594" s="118"/>
      <c r="AW594" s="118"/>
      <c r="AX594" s="118"/>
      <c r="AY594" s="118"/>
      <c r="AZ594" s="118"/>
      <c r="BA594" s="118"/>
      <c r="BB594" s="118"/>
      <c r="BC594" s="118"/>
      <c r="BD594" s="138" t="str">
        <f>C593</f>
        <v>S4: 4,80*17</v>
      </c>
      <c r="BE594" s="118"/>
      <c r="BF594" s="118"/>
      <c r="BG594" s="118"/>
      <c r="BH594" s="118"/>
      <c r="BI594" s="118"/>
    </row>
    <row r="595" spans="1:104" x14ac:dyDescent="0.2">
      <c r="A595" s="119">
        <v>243</v>
      </c>
      <c r="B595" s="120" t="s">
        <v>741</v>
      </c>
      <c r="C595" s="121" t="s">
        <v>742</v>
      </c>
      <c r="D595" s="122" t="s">
        <v>49</v>
      </c>
      <c r="E595" s="123">
        <v>157.33000000000001</v>
      </c>
      <c r="F595" s="124">
        <v>0</v>
      </c>
      <c r="G595" s="125">
        <f>E595*F595</f>
        <v>0</v>
      </c>
      <c r="H595" s="126">
        <v>1.6000000000000001E-4</v>
      </c>
      <c r="I595" s="127">
        <f>E595*H595</f>
        <v>2.5172800000000006E-2</v>
      </c>
      <c r="J595" s="126">
        <v>-1.4E-2</v>
      </c>
      <c r="K595" s="127">
        <f>E595*J595</f>
        <v>-2.20262</v>
      </c>
      <c r="O595" s="118"/>
      <c r="Z595" s="118"/>
      <c r="AA595" s="118">
        <v>1</v>
      </c>
      <c r="AB595" s="118">
        <v>7</v>
      </c>
      <c r="AC595" s="118">
        <v>7</v>
      </c>
      <c r="AD595" s="118"/>
      <c r="AE595" s="118"/>
      <c r="AF595" s="118"/>
      <c r="AG595" s="118"/>
      <c r="AH595" s="118"/>
      <c r="AI595" s="118"/>
      <c r="AJ595" s="118"/>
      <c r="AK595" s="118"/>
      <c r="AL595" s="118"/>
      <c r="AM595" s="118"/>
      <c r="AN595" s="118"/>
      <c r="AO595" s="118"/>
      <c r="AP595" s="118"/>
      <c r="AQ595" s="118"/>
      <c r="AR595" s="118"/>
      <c r="AS595" s="118"/>
      <c r="AT595" s="118"/>
      <c r="AU595" s="118"/>
      <c r="AV595" s="118"/>
      <c r="AW595" s="118"/>
      <c r="AX595" s="118"/>
      <c r="AY595" s="118"/>
      <c r="AZ595" s="128">
        <f>G595</f>
        <v>0</v>
      </c>
      <c r="BA595" s="118"/>
      <c r="BB595" s="118"/>
      <c r="BC595" s="118"/>
      <c r="BD595" s="118"/>
      <c r="BE595" s="118"/>
      <c r="BF595" s="118"/>
      <c r="BG595" s="118"/>
      <c r="BH595" s="118"/>
      <c r="BI595" s="118"/>
      <c r="CA595" s="118">
        <v>1</v>
      </c>
      <c r="CB595" s="118">
        <v>7</v>
      </c>
      <c r="CZ595" s="81">
        <v>2</v>
      </c>
    </row>
    <row r="596" spans="1:104" x14ac:dyDescent="0.2">
      <c r="A596" s="129"/>
      <c r="B596" s="130"/>
      <c r="C596" s="191" t="s">
        <v>423</v>
      </c>
      <c r="D596" s="192"/>
      <c r="E596" s="133">
        <v>32.64</v>
      </c>
      <c r="F596" s="134"/>
      <c r="G596" s="135"/>
      <c r="H596" s="136"/>
      <c r="I596" s="131"/>
      <c r="J596" s="137"/>
      <c r="K596" s="131"/>
      <c r="M596" s="132" t="s">
        <v>423</v>
      </c>
      <c r="O596" s="118"/>
      <c r="Z596" s="118"/>
      <c r="AA596" s="118"/>
      <c r="AB596" s="118"/>
      <c r="AC596" s="118"/>
      <c r="AD596" s="118"/>
      <c r="AE596" s="118"/>
      <c r="AF596" s="118"/>
      <c r="AG596" s="118"/>
      <c r="AH596" s="118"/>
      <c r="AI596" s="118"/>
      <c r="AJ596" s="118"/>
      <c r="AK596" s="118"/>
      <c r="AL596" s="118"/>
      <c r="AM596" s="118"/>
      <c r="AN596" s="118"/>
      <c r="AO596" s="118"/>
      <c r="AP596" s="118"/>
      <c r="AQ596" s="118"/>
      <c r="AR596" s="118"/>
      <c r="AS596" s="118"/>
      <c r="AT596" s="118"/>
      <c r="AU596" s="118"/>
      <c r="AV596" s="118"/>
      <c r="AW596" s="118"/>
      <c r="AX596" s="118"/>
      <c r="AY596" s="118"/>
      <c r="AZ596" s="118"/>
      <c r="BA596" s="118"/>
      <c r="BB596" s="118"/>
      <c r="BC596" s="118"/>
      <c r="BD596" s="138" t="str">
        <f>C595</f>
        <v xml:space="preserve">Demontáž podbíjení obkladů stropů bez omítky </v>
      </c>
      <c r="BE596" s="118"/>
      <c r="BF596" s="118"/>
      <c r="BG596" s="118"/>
      <c r="BH596" s="118"/>
      <c r="BI596" s="118"/>
    </row>
    <row r="597" spans="1:104" ht="33.75" x14ac:dyDescent="0.2">
      <c r="A597" s="129"/>
      <c r="B597" s="130"/>
      <c r="C597" s="191" t="s">
        <v>427</v>
      </c>
      <c r="D597" s="192"/>
      <c r="E597" s="133">
        <v>111.24</v>
      </c>
      <c r="F597" s="134"/>
      <c r="G597" s="135"/>
      <c r="H597" s="136"/>
      <c r="I597" s="131"/>
      <c r="J597" s="137"/>
      <c r="K597" s="131"/>
      <c r="M597" s="132" t="s">
        <v>427</v>
      </c>
      <c r="O597" s="118"/>
      <c r="Z597" s="118"/>
      <c r="AA597" s="118"/>
      <c r="AB597" s="118"/>
      <c r="AC597" s="118"/>
      <c r="AD597" s="118"/>
      <c r="AE597" s="118"/>
      <c r="AF597" s="118"/>
      <c r="AG597" s="118"/>
      <c r="AH597" s="118"/>
      <c r="AI597" s="118"/>
      <c r="AJ597" s="118"/>
      <c r="AK597" s="118"/>
      <c r="AL597" s="118"/>
      <c r="AM597" s="118"/>
      <c r="AN597" s="118"/>
      <c r="AO597" s="118"/>
      <c r="AP597" s="118"/>
      <c r="AQ597" s="118"/>
      <c r="AR597" s="118"/>
      <c r="AS597" s="118"/>
      <c r="AT597" s="118"/>
      <c r="AU597" s="118"/>
      <c r="AV597" s="118"/>
      <c r="AW597" s="118"/>
      <c r="AX597" s="118"/>
      <c r="AY597" s="118"/>
      <c r="AZ597" s="118"/>
      <c r="BA597" s="118"/>
      <c r="BB597" s="118"/>
      <c r="BC597" s="118"/>
      <c r="BD597" s="138" t="str">
        <f>C596</f>
        <v>S6: 32,64</v>
      </c>
      <c r="BE597" s="118"/>
      <c r="BF597" s="118"/>
      <c r="BG597" s="118"/>
      <c r="BH597" s="118"/>
      <c r="BI597" s="118"/>
    </row>
    <row r="598" spans="1:104" ht="25.5" x14ac:dyDescent="0.2">
      <c r="A598" s="129"/>
      <c r="B598" s="130"/>
      <c r="C598" s="191" t="s">
        <v>743</v>
      </c>
      <c r="D598" s="192"/>
      <c r="E598" s="133">
        <v>13.45</v>
      </c>
      <c r="F598" s="134"/>
      <c r="G598" s="135"/>
      <c r="H598" s="136"/>
      <c r="I598" s="131"/>
      <c r="J598" s="137"/>
      <c r="K598" s="131"/>
      <c r="M598" s="132" t="s">
        <v>743</v>
      </c>
      <c r="O598" s="118"/>
      <c r="Z598" s="118"/>
      <c r="AA598" s="118"/>
      <c r="AB598" s="118"/>
      <c r="AC598" s="118"/>
      <c r="AD598" s="118"/>
      <c r="AE598" s="118"/>
      <c r="AF598" s="118"/>
      <c r="AG598" s="118"/>
      <c r="AH598" s="118"/>
      <c r="AI598" s="118"/>
      <c r="AJ598" s="118"/>
      <c r="AK598" s="118"/>
      <c r="AL598" s="118"/>
      <c r="AM598" s="118"/>
      <c r="AN598" s="118"/>
      <c r="AO598" s="118"/>
      <c r="AP598" s="118"/>
      <c r="AQ598" s="118"/>
      <c r="AR598" s="118"/>
      <c r="AS598" s="118"/>
      <c r="AT598" s="118"/>
      <c r="AU598" s="118"/>
      <c r="AV598" s="118"/>
      <c r="AW598" s="118"/>
      <c r="AX598" s="118"/>
      <c r="AY598" s="118"/>
      <c r="AZ598" s="118"/>
      <c r="BA598" s="118"/>
      <c r="BB598" s="118"/>
      <c r="BC598" s="118"/>
      <c r="BD598" s="138" t="str">
        <f>C597</f>
        <v>S7: 4,34+6,93+1,12+12,75+13,70+14,00+13,62+12,76+7,00+11,30+13,72</v>
      </c>
      <c r="BE598" s="118"/>
      <c r="BF598" s="118"/>
      <c r="BG598" s="118"/>
      <c r="BH598" s="118"/>
      <c r="BI598" s="118"/>
    </row>
    <row r="599" spans="1:104" x14ac:dyDescent="0.2">
      <c r="A599" s="119">
        <v>244</v>
      </c>
      <c r="B599" s="120" t="s">
        <v>744</v>
      </c>
      <c r="C599" s="121" t="s">
        <v>745</v>
      </c>
      <c r="D599" s="122" t="s">
        <v>49</v>
      </c>
      <c r="E599" s="123">
        <v>134.19999999999999</v>
      </c>
      <c r="F599" s="124">
        <v>0</v>
      </c>
      <c r="G599" s="125">
        <f>E599*F599</f>
        <v>0</v>
      </c>
      <c r="H599" s="126">
        <v>1.6000000000000001E-4</v>
      </c>
      <c r="I599" s="127">
        <f>E599*H599</f>
        <v>2.1472000000000002E-2</v>
      </c>
      <c r="J599" s="126">
        <v>-0.04</v>
      </c>
      <c r="K599" s="127">
        <f>E599*J599</f>
        <v>-5.3679999999999994</v>
      </c>
      <c r="O599" s="118"/>
      <c r="Z599" s="118"/>
      <c r="AA599" s="118">
        <v>1</v>
      </c>
      <c r="AB599" s="118">
        <v>7</v>
      </c>
      <c r="AC599" s="118">
        <v>7</v>
      </c>
      <c r="AD599" s="118"/>
      <c r="AE599" s="118"/>
      <c r="AF599" s="118"/>
      <c r="AG599" s="118"/>
      <c r="AH599" s="118"/>
      <c r="AI599" s="118"/>
      <c r="AJ599" s="118"/>
      <c r="AK599" s="118"/>
      <c r="AL599" s="118"/>
      <c r="AM599" s="118"/>
      <c r="AN599" s="118"/>
      <c r="AO599" s="118"/>
      <c r="AP599" s="118"/>
      <c r="AQ599" s="118"/>
      <c r="AR599" s="118"/>
      <c r="AS599" s="118"/>
      <c r="AT599" s="118"/>
      <c r="AU599" s="118"/>
      <c r="AV599" s="118"/>
      <c r="AW599" s="118"/>
      <c r="AX599" s="118"/>
      <c r="AY599" s="118"/>
      <c r="AZ599" s="128">
        <f>G599</f>
        <v>0</v>
      </c>
      <c r="BA599" s="118"/>
      <c r="BB599" s="118"/>
      <c r="BC599" s="118"/>
      <c r="BD599" s="118"/>
      <c r="BE599" s="118"/>
      <c r="BF599" s="118"/>
      <c r="BG599" s="118"/>
      <c r="BH599" s="118"/>
      <c r="BI599" s="118"/>
      <c r="CA599" s="118">
        <v>1</v>
      </c>
      <c r="CB599" s="118">
        <v>7</v>
      </c>
      <c r="CZ599" s="81">
        <v>2</v>
      </c>
    </row>
    <row r="600" spans="1:104" x14ac:dyDescent="0.2">
      <c r="A600" s="129"/>
      <c r="B600" s="130"/>
      <c r="C600" s="191" t="s">
        <v>746</v>
      </c>
      <c r="D600" s="192"/>
      <c r="E600" s="133">
        <v>67.12</v>
      </c>
      <c r="F600" s="134"/>
      <c r="G600" s="135"/>
      <c r="H600" s="136"/>
      <c r="I600" s="131"/>
      <c r="J600" s="137"/>
      <c r="K600" s="131"/>
      <c r="M600" s="132" t="s">
        <v>746</v>
      </c>
      <c r="O600" s="118"/>
      <c r="Z600" s="118"/>
      <c r="AA600" s="118"/>
      <c r="AB600" s="118"/>
      <c r="AC600" s="118"/>
      <c r="AD600" s="118"/>
      <c r="AE600" s="118"/>
      <c r="AF600" s="118"/>
      <c r="AG600" s="118"/>
      <c r="AH600" s="118"/>
      <c r="AI600" s="118"/>
      <c r="AJ600" s="118"/>
      <c r="AK600" s="118"/>
      <c r="AL600" s="118"/>
      <c r="AM600" s="118"/>
      <c r="AN600" s="118"/>
      <c r="AO600" s="118"/>
      <c r="AP600" s="118"/>
      <c r="AQ600" s="118"/>
      <c r="AR600" s="118"/>
      <c r="AS600" s="118"/>
      <c r="AT600" s="118"/>
      <c r="AU600" s="118"/>
      <c r="AV600" s="118"/>
      <c r="AW600" s="118"/>
      <c r="AX600" s="118"/>
      <c r="AY600" s="118"/>
      <c r="AZ600" s="118"/>
      <c r="BA600" s="118"/>
      <c r="BB600" s="118"/>
      <c r="BC600" s="118"/>
      <c r="BD600" s="138" t="str">
        <f>C599</f>
        <v xml:space="preserve">Demontáž podbíjení obkladů stropů s omítkou </v>
      </c>
      <c r="BE600" s="118"/>
      <c r="BF600" s="118"/>
      <c r="BG600" s="118"/>
      <c r="BH600" s="118"/>
      <c r="BI600" s="118"/>
    </row>
    <row r="601" spans="1:104" x14ac:dyDescent="0.2">
      <c r="A601" s="129"/>
      <c r="B601" s="130"/>
      <c r="C601" s="191" t="s">
        <v>747</v>
      </c>
      <c r="D601" s="192"/>
      <c r="E601" s="133">
        <v>67.08</v>
      </c>
      <c r="F601" s="134"/>
      <c r="G601" s="135"/>
      <c r="H601" s="136"/>
      <c r="I601" s="131"/>
      <c r="J601" s="137"/>
      <c r="K601" s="131"/>
      <c r="M601" s="132" t="s">
        <v>747</v>
      </c>
      <c r="O601" s="118"/>
      <c r="Z601" s="118"/>
      <c r="AA601" s="118"/>
      <c r="AB601" s="118"/>
      <c r="AC601" s="118"/>
      <c r="AD601" s="118"/>
      <c r="AE601" s="118"/>
      <c r="AF601" s="118"/>
      <c r="AG601" s="118"/>
      <c r="AH601" s="118"/>
      <c r="AI601" s="118"/>
      <c r="AJ601" s="118"/>
      <c r="AK601" s="118"/>
      <c r="AL601" s="118"/>
      <c r="AM601" s="118"/>
      <c r="AN601" s="118"/>
      <c r="AO601" s="118"/>
      <c r="AP601" s="118"/>
      <c r="AQ601" s="118"/>
      <c r="AR601" s="118"/>
      <c r="AS601" s="118"/>
      <c r="AT601" s="118"/>
      <c r="AU601" s="118"/>
      <c r="AV601" s="118"/>
      <c r="AW601" s="118"/>
      <c r="AX601" s="118"/>
      <c r="AY601" s="118"/>
      <c r="AZ601" s="118"/>
      <c r="BA601" s="118"/>
      <c r="BB601" s="118"/>
      <c r="BC601" s="118"/>
      <c r="BD601" s="138" t="str">
        <f>C600</f>
        <v>S4-1.PP: 53,79+13,33</v>
      </c>
      <c r="BE601" s="118"/>
      <c r="BF601" s="118"/>
      <c r="BG601" s="118"/>
      <c r="BH601" s="118"/>
      <c r="BI601" s="118"/>
    </row>
    <row r="602" spans="1:104" x14ac:dyDescent="0.2">
      <c r="A602" s="119">
        <v>245</v>
      </c>
      <c r="B602" s="120" t="s">
        <v>748</v>
      </c>
      <c r="C602" s="121" t="s">
        <v>749</v>
      </c>
      <c r="D602" s="122" t="s">
        <v>122</v>
      </c>
      <c r="E602" s="123">
        <v>2</v>
      </c>
      <c r="F602" s="124">
        <v>0</v>
      </c>
      <c r="G602" s="125">
        <f>E602*F602</f>
        <v>0</v>
      </c>
      <c r="H602" s="126">
        <v>0</v>
      </c>
      <c r="I602" s="127">
        <f>E602*H602</f>
        <v>0</v>
      </c>
      <c r="J602" s="126">
        <v>-0.13100000000000001</v>
      </c>
      <c r="K602" s="127">
        <f>E602*J602</f>
        <v>-0.26200000000000001</v>
      </c>
      <c r="O602" s="118"/>
      <c r="Z602" s="118"/>
      <c r="AA602" s="118">
        <v>1</v>
      </c>
      <c r="AB602" s="118">
        <v>7</v>
      </c>
      <c r="AC602" s="118">
        <v>7</v>
      </c>
      <c r="AD602" s="118"/>
      <c r="AE602" s="118"/>
      <c r="AF602" s="118"/>
      <c r="AG602" s="118"/>
      <c r="AH602" s="118"/>
      <c r="AI602" s="118"/>
      <c r="AJ602" s="118"/>
      <c r="AK602" s="118"/>
      <c r="AL602" s="118"/>
      <c r="AM602" s="118"/>
      <c r="AN602" s="118"/>
      <c r="AO602" s="118"/>
      <c r="AP602" s="118"/>
      <c r="AQ602" s="118"/>
      <c r="AR602" s="118"/>
      <c r="AS602" s="118"/>
      <c r="AT602" s="118"/>
      <c r="AU602" s="118"/>
      <c r="AV602" s="118"/>
      <c r="AW602" s="118"/>
      <c r="AX602" s="118"/>
      <c r="AY602" s="118"/>
      <c r="AZ602" s="128">
        <f>G602</f>
        <v>0</v>
      </c>
      <c r="BA602" s="118"/>
      <c r="BB602" s="118"/>
      <c r="BC602" s="118"/>
      <c r="BD602" s="118"/>
      <c r="BE602" s="118"/>
      <c r="BF602" s="118"/>
      <c r="BG602" s="118"/>
      <c r="BH602" s="118"/>
      <c r="BI602" s="118"/>
      <c r="CA602" s="118">
        <v>1</v>
      </c>
      <c r="CB602" s="118">
        <v>7</v>
      </c>
      <c r="CZ602" s="81">
        <v>2</v>
      </c>
    </row>
    <row r="603" spans="1:104" x14ac:dyDescent="0.2">
      <c r="A603" s="129"/>
      <c r="B603" s="130"/>
      <c r="C603" s="191" t="s">
        <v>101</v>
      </c>
      <c r="D603" s="192"/>
      <c r="E603" s="133">
        <v>2</v>
      </c>
      <c r="F603" s="134"/>
      <c r="G603" s="135"/>
      <c r="H603" s="136"/>
      <c r="I603" s="131"/>
      <c r="J603" s="137"/>
      <c r="K603" s="131"/>
      <c r="M603" s="132">
        <v>2</v>
      </c>
      <c r="O603" s="118"/>
      <c r="Z603" s="118"/>
      <c r="AA603" s="118"/>
      <c r="AB603" s="118"/>
      <c r="AC603" s="118"/>
      <c r="AD603" s="118"/>
      <c r="AE603" s="118"/>
      <c r="AF603" s="118"/>
      <c r="AG603" s="118"/>
      <c r="AH603" s="118"/>
      <c r="AI603" s="118"/>
      <c r="AJ603" s="118"/>
      <c r="AK603" s="118"/>
      <c r="AL603" s="118"/>
      <c r="AM603" s="118"/>
      <c r="AN603" s="118"/>
      <c r="AO603" s="118"/>
      <c r="AP603" s="118"/>
      <c r="AQ603" s="118"/>
      <c r="AR603" s="118"/>
      <c r="AS603" s="118"/>
      <c r="AT603" s="118"/>
      <c r="AU603" s="118"/>
      <c r="AV603" s="118"/>
      <c r="AW603" s="118"/>
      <c r="AX603" s="118"/>
      <c r="AY603" s="118"/>
      <c r="AZ603" s="118"/>
      <c r="BA603" s="118"/>
      <c r="BB603" s="118"/>
      <c r="BC603" s="118"/>
      <c r="BD603" s="138" t="str">
        <f>C602</f>
        <v xml:space="preserve">Demontáž kuchyňských linek do 1,5 m </v>
      </c>
      <c r="BE603" s="118"/>
      <c r="BF603" s="118"/>
      <c r="BG603" s="118"/>
      <c r="BH603" s="118"/>
      <c r="BI603" s="118"/>
    </row>
    <row r="604" spans="1:104" x14ac:dyDescent="0.2">
      <c r="A604" s="119">
        <v>246</v>
      </c>
      <c r="B604" s="120" t="s">
        <v>750</v>
      </c>
      <c r="C604" s="121" t="s">
        <v>751</v>
      </c>
      <c r="D604" s="122" t="s">
        <v>122</v>
      </c>
      <c r="E604" s="123">
        <v>1</v>
      </c>
      <c r="F604" s="124">
        <v>0</v>
      </c>
      <c r="G604" s="125">
        <f>E604*F604</f>
        <v>0</v>
      </c>
      <c r="H604" s="126">
        <v>0</v>
      </c>
      <c r="I604" s="127">
        <f>E604*H604</f>
        <v>0</v>
      </c>
      <c r="J604" s="126">
        <v>-0.16600000000000001</v>
      </c>
      <c r="K604" s="127">
        <f>E604*J604</f>
        <v>-0.16600000000000001</v>
      </c>
      <c r="O604" s="118"/>
      <c r="Z604" s="118"/>
      <c r="AA604" s="118">
        <v>1</v>
      </c>
      <c r="AB604" s="118">
        <v>7</v>
      </c>
      <c r="AC604" s="118">
        <v>7</v>
      </c>
      <c r="AD604" s="118"/>
      <c r="AE604" s="118"/>
      <c r="AF604" s="118"/>
      <c r="AG604" s="118"/>
      <c r="AH604" s="118"/>
      <c r="AI604" s="118"/>
      <c r="AJ604" s="118"/>
      <c r="AK604" s="118"/>
      <c r="AL604" s="118"/>
      <c r="AM604" s="118"/>
      <c r="AN604" s="118"/>
      <c r="AO604" s="118"/>
      <c r="AP604" s="118"/>
      <c r="AQ604" s="118"/>
      <c r="AR604" s="118"/>
      <c r="AS604" s="118"/>
      <c r="AT604" s="118"/>
      <c r="AU604" s="118"/>
      <c r="AV604" s="118"/>
      <c r="AW604" s="118"/>
      <c r="AX604" s="118"/>
      <c r="AY604" s="118"/>
      <c r="AZ604" s="128">
        <f>G604</f>
        <v>0</v>
      </c>
      <c r="BA604" s="118"/>
      <c r="BB604" s="118"/>
      <c r="BC604" s="118"/>
      <c r="BD604" s="118"/>
      <c r="BE604" s="118"/>
      <c r="BF604" s="118"/>
      <c r="BG604" s="118"/>
      <c r="BH604" s="118"/>
      <c r="BI604" s="118"/>
      <c r="CA604" s="118">
        <v>1</v>
      </c>
      <c r="CB604" s="118">
        <v>7</v>
      </c>
      <c r="CZ604" s="81">
        <v>2</v>
      </c>
    </row>
    <row r="605" spans="1:104" x14ac:dyDescent="0.2">
      <c r="A605" s="129"/>
      <c r="B605" s="130"/>
      <c r="C605" s="191" t="s">
        <v>47</v>
      </c>
      <c r="D605" s="192"/>
      <c r="E605" s="133">
        <v>1</v>
      </c>
      <c r="F605" s="134"/>
      <c r="G605" s="135"/>
      <c r="H605" s="136"/>
      <c r="I605" s="131"/>
      <c r="J605" s="137"/>
      <c r="K605" s="131"/>
      <c r="M605" s="132">
        <v>1</v>
      </c>
      <c r="O605" s="118"/>
      <c r="Z605" s="118"/>
      <c r="AA605" s="118"/>
      <c r="AB605" s="118"/>
      <c r="AC605" s="118"/>
      <c r="AD605" s="118"/>
      <c r="AE605" s="118"/>
      <c r="AF605" s="118"/>
      <c r="AG605" s="118"/>
      <c r="AH605" s="118"/>
      <c r="AI605" s="118"/>
      <c r="AJ605" s="118"/>
      <c r="AK605" s="118"/>
      <c r="AL605" s="118"/>
      <c r="AM605" s="118"/>
      <c r="AN605" s="118"/>
      <c r="AO605" s="118"/>
      <c r="AP605" s="118"/>
      <c r="AQ605" s="118"/>
      <c r="AR605" s="118"/>
      <c r="AS605" s="118"/>
      <c r="AT605" s="118"/>
      <c r="AU605" s="118"/>
      <c r="AV605" s="118"/>
      <c r="AW605" s="118"/>
      <c r="AX605" s="118"/>
      <c r="AY605" s="118"/>
      <c r="AZ605" s="118"/>
      <c r="BA605" s="118"/>
      <c r="BB605" s="118"/>
      <c r="BC605" s="118"/>
      <c r="BD605" s="138" t="str">
        <f>C604</f>
        <v xml:space="preserve">Demontáž kuchyňských linek do 1,8 m </v>
      </c>
      <c r="BE605" s="118"/>
      <c r="BF605" s="118"/>
      <c r="BG605" s="118"/>
      <c r="BH605" s="118"/>
      <c r="BI605" s="118"/>
    </row>
    <row r="606" spans="1:104" x14ac:dyDescent="0.2">
      <c r="A606" s="119">
        <v>247</v>
      </c>
      <c r="B606" s="120" t="s">
        <v>752</v>
      </c>
      <c r="C606" s="121" t="s">
        <v>753</v>
      </c>
      <c r="D606" s="122" t="s">
        <v>122</v>
      </c>
      <c r="E606" s="123">
        <v>2</v>
      </c>
      <c r="F606" s="124">
        <v>0</v>
      </c>
      <c r="G606" s="125">
        <f>E606*F606</f>
        <v>0</v>
      </c>
      <c r="H606" s="126">
        <v>0</v>
      </c>
      <c r="I606" s="127">
        <f>E606*H606</f>
        <v>0</v>
      </c>
      <c r="J606" s="126">
        <v>-0.17399999999999999</v>
      </c>
      <c r="K606" s="127">
        <f>E606*J606</f>
        <v>-0.34799999999999998</v>
      </c>
      <c r="O606" s="118"/>
      <c r="Z606" s="118"/>
      <c r="AA606" s="118">
        <v>1</v>
      </c>
      <c r="AB606" s="118">
        <v>7</v>
      </c>
      <c r="AC606" s="118">
        <v>7</v>
      </c>
      <c r="AD606" s="118"/>
      <c r="AE606" s="118"/>
      <c r="AF606" s="118"/>
      <c r="AG606" s="118"/>
      <c r="AH606" s="118"/>
      <c r="AI606" s="118"/>
      <c r="AJ606" s="118"/>
      <c r="AK606" s="118"/>
      <c r="AL606" s="118"/>
      <c r="AM606" s="118"/>
      <c r="AN606" s="118"/>
      <c r="AO606" s="118"/>
      <c r="AP606" s="118"/>
      <c r="AQ606" s="118"/>
      <c r="AR606" s="118"/>
      <c r="AS606" s="118"/>
      <c r="AT606" s="118"/>
      <c r="AU606" s="118"/>
      <c r="AV606" s="118"/>
      <c r="AW606" s="118"/>
      <c r="AX606" s="118"/>
      <c r="AY606" s="118"/>
      <c r="AZ606" s="128">
        <f>G606</f>
        <v>0</v>
      </c>
      <c r="BA606" s="118"/>
      <c r="BB606" s="118"/>
      <c r="BC606" s="118"/>
      <c r="BD606" s="118"/>
      <c r="BE606" s="118"/>
      <c r="BF606" s="118"/>
      <c r="BG606" s="118"/>
      <c r="BH606" s="118"/>
      <c r="BI606" s="118"/>
      <c r="CA606" s="118">
        <v>1</v>
      </c>
      <c r="CB606" s="118">
        <v>7</v>
      </c>
      <c r="CZ606" s="81">
        <v>2</v>
      </c>
    </row>
    <row r="607" spans="1:104" x14ac:dyDescent="0.2">
      <c r="A607" s="129"/>
      <c r="B607" s="130"/>
      <c r="C607" s="191" t="s">
        <v>669</v>
      </c>
      <c r="D607" s="192"/>
      <c r="E607" s="133">
        <v>2</v>
      </c>
      <c r="F607" s="134"/>
      <c r="G607" s="135"/>
      <c r="H607" s="136"/>
      <c r="I607" s="131"/>
      <c r="J607" s="137"/>
      <c r="K607" s="131"/>
      <c r="M607" s="132" t="s">
        <v>669</v>
      </c>
      <c r="O607" s="118"/>
      <c r="Z607" s="118"/>
      <c r="AA607" s="118"/>
      <c r="AB607" s="118"/>
      <c r="AC607" s="118"/>
      <c r="AD607" s="118"/>
      <c r="AE607" s="118"/>
      <c r="AF607" s="118"/>
      <c r="AG607" s="118"/>
      <c r="AH607" s="118"/>
      <c r="AI607" s="118"/>
      <c r="AJ607" s="118"/>
      <c r="AK607" s="118"/>
      <c r="AL607" s="118"/>
      <c r="AM607" s="118"/>
      <c r="AN607" s="118"/>
      <c r="AO607" s="118"/>
      <c r="AP607" s="118"/>
      <c r="AQ607" s="118"/>
      <c r="AR607" s="118"/>
      <c r="AS607" s="118"/>
      <c r="AT607" s="118"/>
      <c r="AU607" s="118"/>
      <c r="AV607" s="118"/>
      <c r="AW607" s="118"/>
      <c r="AX607" s="118"/>
      <c r="AY607" s="118"/>
      <c r="AZ607" s="118"/>
      <c r="BA607" s="118"/>
      <c r="BB607" s="118"/>
      <c r="BC607" s="118"/>
      <c r="BD607" s="138" t="str">
        <f>C606</f>
        <v xml:space="preserve">Demontáž kuchyňských linek do 2,1 m </v>
      </c>
      <c r="BE607" s="118"/>
      <c r="BF607" s="118"/>
      <c r="BG607" s="118"/>
      <c r="BH607" s="118"/>
      <c r="BI607" s="118"/>
    </row>
    <row r="608" spans="1:104" ht="22.5" x14ac:dyDescent="0.2">
      <c r="A608" s="119">
        <v>248</v>
      </c>
      <c r="B608" s="120" t="s">
        <v>754</v>
      </c>
      <c r="C608" s="121" t="s">
        <v>755</v>
      </c>
      <c r="D608" s="122" t="s">
        <v>72</v>
      </c>
      <c r="E608" s="123">
        <v>9.6900799999999995E-2</v>
      </c>
      <c r="F608" s="124">
        <v>0</v>
      </c>
      <c r="G608" s="125">
        <f t="shared" ref="G608:G615" si="42">E608*F608</f>
        <v>0</v>
      </c>
      <c r="H608" s="126">
        <v>0</v>
      </c>
      <c r="I608" s="127">
        <f t="shared" ref="I608:I615" si="43">E608*H608</f>
        <v>0</v>
      </c>
      <c r="J608" s="126"/>
      <c r="K608" s="127">
        <f t="shared" ref="K608:K615" si="44">E608*J608</f>
        <v>0</v>
      </c>
      <c r="O608" s="118"/>
      <c r="Z608" s="118"/>
      <c r="AA608" s="118">
        <v>7</v>
      </c>
      <c r="AB608" s="118">
        <v>1001</v>
      </c>
      <c r="AC608" s="118">
        <v>5</v>
      </c>
      <c r="AD608" s="118"/>
      <c r="AE608" s="118"/>
      <c r="AF608" s="118"/>
      <c r="AG608" s="118"/>
      <c r="AH608" s="118"/>
      <c r="AI608" s="118"/>
      <c r="AJ608" s="118"/>
      <c r="AK608" s="118"/>
      <c r="AL608" s="118"/>
      <c r="AM608" s="118"/>
      <c r="AN608" s="118"/>
      <c r="AO608" s="118"/>
      <c r="AP608" s="118"/>
      <c r="AQ608" s="118"/>
      <c r="AR608" s="118"/>
      <c r="AS608" s="118"/>
      <c r="AT608" s="118"/>
      <c r="AU608" s="118"/>
      <c r="AV608" s="118"/>
      <c r="AW608" s="118"/>
      <c r="AX608" s="118"/>
      <c r="AY608" s="118"/>
      <c r="AZ608" s="128">
        <f t="shared" ref="AZ608:AZ615" si="45">G608</f>
        <v>0</v>
      </c>
      <c r="BA608" s="118"/>
      <c r="BB608" s="118"/>
      <c r="BC608" s="118"/>
      <c r="BD608" s="118"/>
      <c r="BE608" s="118"/>
      <c r="BF608" s="118"/>
      <c r="BG608" s="118"/>
      <c r="BH608" s="118"/>
      <c r="BI608" s="118"/>
      <c r="CA608" s="118">
        <v>7</v>
      </c>
      <c r="CB608" s="118">
        <v>1001</v>
      </c>
      <c r="CZ608" s="81">
        <v>2</v>
      </c>
    </row>
    <row r="609" spans="1:104" x14ac:dyDescent="0.2">
      <c r="A609" s="119">
        <v>249</v>
      </c>
      <c r="B609" s="120" t="s">
        <v>432</v>
      </c>
      <c r="C609" s="121" t="s">
        <v>433</v>
      </c>
      <c r="D609" s="122" t="s">
        <v>72</v>
      </c>
      <c r="E609" s="123">
        <v>45.13843</v>
      </c>
      <c r="F609" s="124">
        <v>0</v>
      </c>
      <c r="G609" s="125">
        <f t="shared" si="42"/>
        <v>0</v>
      </c>
      <c r="H609" s="126">
        <v>0</v>
      </c>
      <c r="I609" s="127">
        <f t="shared" si="43"/>
        <v>0</v>
      </c>
      <c r="J609" s="126"/>
      <c r="K609" s="127">
        <f t="shared" si="44"/>
        <v>0</v>
      </c>
      <c r="O609" s="118"/>
      <c r="Z609" s="118"/>
      <c r="AA609" s="118">
        <v>8</v>
      </c>
      <c r="AB609" s="118">
        <v>0</v>
      </c>
      <c r="AC609" s="118">
        <v>3</v>
      </c>
      <c r="AD609" s="118"/>
      <c r="AE609" s="118"/>
      <c r="AF609" s="118"/>
      <c r="AG609" s="118"/>
      <c r="AH609" s="118"/>
      <c r="AI609" s="118"/>
      <c r="AJ609" s="118"/>
      <c r="AK609" s="118"/>
      <c r="AL609" s="118"/>
      <c r="AM609" s="118"/>
      <c r="AN609" s="118"/>
      <c r="AO609" s="118"/>
      <c r="AP609" s="118"/>
      <c r="AQ609" s="118"/>
      <c r="AR609" s="118"/>
      <c r="AS609" s="118"/>
      <c r="AT609" s="118"/>
      <c r="AU609" s="118"/>
      <c r="AV609" s="118"/>
      <c r="AW609" s="118"/>
      <c r="AX609" s="118"/>
      <c r="AY609" s="118"/>
      <c r="AZ609" s="128">
        <f t="shared" si="45"/>
        <v>0</v>
      </c>
      <c r="BA609" s="118"/>
      <c r="BB609" s="118"/>
      <c r="BC609" s="118"/>
      <c r="BD609" s="118"/>
      <c r="BE609" s="118"/>
      <c r="BF609" s="118"/>
      <c r="BG609" s="118"/>
      <c r="BH609" s="118"/>
      <c r="BI609" s="118"/>
      <c r="CA609" s="118">
        <v>8</v>
      </c>
      <c r="CB609" s="118">
        <v>0</v>
      </c>
      <c r="CZ609" s="81">
        <v>2</v>
      </c>
    </row>
    <row r="610" spans="1:104" x14ac:dyDescent="0.2">
      <c r="A610" s="119">
        <v>250</v>
      </c>
      <c r="B610" s="120" t="s">
        <v>434</v>
      </c>
      <c r="C610" s="121" t="s">
        <v>435</v>
      </c>
      <c r="D610" s="122" t="s">
        <v>72</v>
      </c>
      <c r="E610" s="123">
        <v>45.13843</v>
      </c>
      <c r="F610" s="124">
        <v>0</v>
      </c>
      <c r="G610" s="125">
        <f t="shared" si="42"/>
        <v>0</v>
      </c>
      <c r="H610" s="126">
        <v>0</v>
      </c>
      <c r="I610" s="127">
        <f t="shared" si="43"/>
        <v>0</v>
      </c>
      <c r="J610" s="126"/>
      <c r="K610" s="127">
        <f t="shared" si="44"/>
        <v>0</v>
      </c>
      <c r="O610" s="118"/>
      <c r="Z610" s="118"/>
      <c r="AA610" s="118">
        <v>8</v>
      </c>
      <c r="AB610" s="118">
        <v>0</v>
      </c>
      <c r="AC610" s="118">
        <v>3</v>
      </c>
      <c r="AD610" s="118"/>
      <c r="AE610" s="118"/>
      <c r="AF610" s="118"/>
      <c r="AG610" s="118"/>
      <c r="AH610" s="118"/>
      <c r="AI610" s="118"/>
      <c r="AJ610" s="118"/>
      <c r="AK610" s="118"/>
      <c r="AL610" s="118"/>
      <c r="AM610" s="118"/>
      <c r="AN610" s="118"/>
      <c r="AO610" s="118"/>
      <c r="AP610" s="118"/>
      <c r="AQ610" s="118"/>
      <c r="AR610" s="118"/>
      <c r="AS610" s="118"/>
      <c r="AT610" s="118"/>
      <c r="AU610" s="118"/>
      <c r="AV610" s="118"/>
      <c r="AW610" s="118"/>
      <c r="AX610" s="118"/>
      <c r="AY610" s="118"/>
      <c r="AZ610" s="128">
        <f t="shared" si="45"/>
        <v>0</v>
      </c>
      <c r="BA610" s="118"/>
      <c r="BB610" s="118"/>
      <c r="BC610" s="118"/>
      <c r="BD610" s="118"/>
      <c r="BE610" s="118"/>
      <c r="BF610" s="118"/>
      <c r="BG610" s="118"/>
      <c r="BH610" s="118"/>
      <c r="BI610" s="118"/>
      <c r="CA610" s="118">
        <v>8</v>
      </c>
      <c r="CB610" s="118">
        <v>0</v>
      </c>
      <c r="CZ610" s="81">
        <v>2</v>
      </c>
    </row>
    <row r="611" spans="1:104" x14ac:dyDescent="0.2">
      <c r="A611" s="119">
        <v>251</v>
      </c>
      <c r="B611" s="120" t="s">
        <v>436</v>
      </c>
      <c r="C611" s="121" t="s">
        <v>437</v>
      </c>
      <c r="D611" s="122" t="s">
        <v>72</v>
      </c>
      <c r="E611" s="123">
        <v>406.24587000000002</v>
      </c>
      <c r="F611" s="124">
        <v>0</v>
      </c>
      <c r="G611" s="125">
        <f t="shared" si="42"/>
        <v>0</v>
      </c>
      <c r="H611" s="126">
        <v>0</v>
      </c>
      <c r="I611" s="127">
        <f t="shared" si="43"/>
        <v>0</v>
      </c>
      <c r="J611" s="126"/>
      <c r="K611" s="127">
        <f t="shared" si="44"/>
        <v>0</v>
      </c>
      <c r="O611" s="118"/>
      <c r="Z611" s="118"/>
      <c r="AA611" s="118">
        <v>8</v>
      </c>
      <c r="AB611" s="118">
        <v>0</v>
      </c>
      <c r="AC611" s="118">
        <v>3</v>
      </c>
      <c r="AD611" s="118"/>
      <c r="AE611" s="118"/>
      <c r="AF611" s="118"/>
      <c r="AG611" s="118"/>
      <c r="AH611" s="118"/>
      <c r="AI611" s="118"/>
      <c r="AJ611" s="118"/>
      <c r="AK611" s="118"/>
      <c r="AL611" s="118"/>
      <c r="AM611" s="118"/>
      <c r="AN611" s="118"/>
      <c r="AO611" s="118"/>
      <c r="AP611" s="118"/>
      <c r="AQ611" s="118"/>
      <c r="AR611" s="118"/>
      <c r="AS611" s="118"/>
      <c r="AT611" s="118"/>
      <c r="AU611" s="118"/>
      <c r="AV611" s="118"/>
      <c r="AW611" s="118"/>
      <c r="AX611" s="118"/>
      <c r="AY611" s="118"/>
      <c r="AZ611" s="128">
        <f t="shared" si="45"/>
        <v>0</v>
      </c>
      <c r="BA611" s="118"/>
      <c r="BB611" s="118"/>
      <c r="BC611" s="118"/>
      <c r="BD611" s="118"/>
      <c r="BE611" s="118"/>
      <c r="BF611" s="118"/>
      <c r="BG611" s="118"/>
      <c r="BH611" s="118"/>
      <c r="BI611" s="118"/>
      <c r="CA611" s="118">
        <v>8</v>
      </c>
      <c r="CB611" s="118">
        <v>0</v>
      </c>
      <c r="CZ611" s="81">
        <v>2</v>
      </c>
    </row>
    <row r="612" spans="1:104" x14ac:dyDescent="0.2">
      <c r="A612" s="119">
        <v>252</v>
      </c>
      <c r="B612" s="120" t="s">
        <v>438</v>
      </c>
      <c r="C612" s="121" t="s">
        <v>439</v>
      </c>
      <c r="D612" s="122" t="s">
        <v>72</v>
      </c>
      <c r="E612" s="123">
        <v>45.13843</v>
      </c>
      <c r="F612" s="124">
        <v>0</v>
      </c>
      <c r="G612" s="125">
        <f t="shared" si="42"/>
        <v>0</v>
      </c>
      <c r="H612" s="126">
        <v>0</v>
      </c>
      <c r="I612" s="127">
        <f t="shared" si="43"/>
        <v>0</v>
      </c>
      <c r="J612" s="126"/>
      <c r="K612" s="127">
        <f t="shared" si="44"/>
        <v>0</v>
      </c>
      <c r="O612" s="118"/>
      <c r="Z612" s="118"/>
      <c r="AA612" s="118">
        <v>8</v>
      </c>
      <c r="AB612" s="118">
        <v>0</v>
      </c>
      <c r="AC612" s="118">
        <v>3</v>
      </c>
      <c r="AD612" s="118"/>
      <c r="AE612" s="118"/>
      <c r="AF612" s="118"/>
      <c r="AG612" s="118"/>
      <c r="AH612" s="118"/>
      <c r="AI612" s="118"/>
      <c r="AJ612" s="118"/>
      <c r="AK612" s="118"/>
      <c r="AL612" s="118"/>
      <c r="AM612" s="118"/>
      <c r="AN612" s="118"/>
      <c r="AO612" s="118"/>
      <c r="AP612" s="118"/>
      <c r="AQ612" s="118"/>
      <c r="AR612" s="118"/>
      <c r="AS612" s="118"/>
      <c r="AT612" s="118"/>
      <c r="AU612" s="118"/>
      <c r="AV612" s="118"/>
      <c r="AW612" s="118"/>
      <c r="AX612" s="118"/>
      <c r="AY612" s="118"/>
      <c r="AZ612" s="128">
        <f t="shared" si="45"/>
        <v>0</v>
      </c>
      <c r="BA612" s="118"/>
      <c r="BB612" s="118"/>
      <c r="BC612" s="118"/>
      <c r="BD612" s="118"/>
      <c r="BE612" s="118"/>
      <c r="BF612" s="118"/>
      <c r="BG612" s="118"/>
      <c r="BH612" s="118"/>
      <c r="BI612" s="118"/>
      <c r="CA612" s="118">
        <v>8</v>
      </c>
      <c r="CB612" s="118">
        <v>0</v>
      </c>
      <c r="CZ612" s="81">
        <v>2</v>
      </c>
    </row>
    <row r="613" spans="1:104" x14ac:dyDescent="0.2">
      <c r="A613" s="119">
        <v>253</v>
      </c>
      <c r="B613" s="120" t="s">
        <v>440</v>
      </c>
      <c r="C613" s="121" t="s">
        <v>441</v>
      </c>
      <c r="D613" s="122" t="s">
        <v>72</v>
      </c>
      <c r="E613" s="123">
        <v>135.41529</v>
      </c>
      <c r="F613" s="124">
        <v>0</v>
      </c>
      <c r="G613" s="125">
        <f t="shared" si="42"/>
        <v>0</v>
      </c>
      <c r="H613" s="126">
        <v>0</v>
      </c>
      <c r="I613" s="127">
        <f t="shared" si="43"/>
        <v>0</v>
      </c>
      <c r="J613" s="126"/>
      <c r="K613" s="127">
        <f t="shared" si="44"/>
        <v>0</v>
      </c>
      <c r="O613" s="118"/>
      <c r="Z613" s="118"/>
      <c r="AA613" s="118">
        <v>8</v>
      </c>
      <c r="AB613" s="118">
        <v>0</v>
      </c>
      <c r="AC613" s="118">
        <v>3</v>
      </c>
      <c r="AD613" s="118"/>
      <c r="AE613" s="118"/>
      <c r="AF613" s="118"/>
      <c r="AG613" s="118"/>
      <c r="AH613" s="118"/>
      <c r="AI613" s="118"/>
      <c r="AJ613" s="118"/>
      <c r="AK613" s="118"/>
      <c r="AL613" s="118"/>
      <c r="AM613" s="118"/>
      <c r="AN613" s="118"/>
      <c r="AO613" s="118"/>
      <c r="AP613" s="118"/>
      <c r="AQ613" s="118"/>
      <c r="AR613" s="118"/>
      <c r="AS613" s="118"/>
      <c r="AT613" s="118"/>
      <c r="AU613" s="118"/>
      <c r="AV613" s="118"/>
      <c r="AW613" s="118"/>
      <c r="AX613" s="118"/>
      <c r="AY613" s="118"/>
      <c r="AZ613" s="128">
        <f t="shared" si="45"/>
        <v>0</v>
      </c>
      <c r="BA613" s="118"/>
      <c r="BB613" s="118"/>
      <c r="BC613" s="118"/>
      <c r="BD613" s="118"/>
      <c r="BE613" s="118"/>
      <c r="BF613" s="118"/>
      <c r="BG613" s="118"/>
      <c r="BH613" s="118"/>
      <c r="BI613" s="118"/>
      <c r="CA613" s="118">
        <v>8</v>
      </c>
      <c r="CB613" s="118">
        <v>0</v>
      </c>
      <c r="CZ613" s="81">
        <v>2</v>
      </c>
    </row>
    <row r="614" spans="1:104" ht="22.5" x14ac:dyDescent="0.2">
      <c r="A614" s="119">
        <v>254</v>
      </c>
      <c r="B614" s="120" t="s">
        <v>756</v>
      </c>
      <c r="C614" s="121" t="s">
        <v>757</v>
      </c>
      <c r="D614" s="122" t="s">
        <v>72</v>
      </c>
      <c r="E614" s="123">
        <v>5.3680020247330003</v>
      </c>
      <c r="F614" s="124">
        <v>0</v>
      </c>
      <c r="G614" s="125">
        <f t="shared" si="42"/>
        <v>0</v>
      </c>
      <c r="H614" s="126">
        <v>0</v>
      </c>
      <c r="I614" s="127">
        <f t="shared" si="43"/>
        <v>0</v>
      </c>
      <c r="J614" s="126"/>
      <c r="K614" s="127">
        <f t="shared" si="44"/>
        <v>0</v>
      </c>
      <c r="O614" s="118"/>
      <c r="Z614" s="118"/>
      <c r="AA614" s="118">
        <v>8</v>
      </c>
      <c r="AB614" s="118">
        <v>0</v>
      </c>
      <c r="AC614" s="118">
        <v>3</v>
      </c>
      <c r="AD614" s="118"/>
      <c r="AE614" s="118"/>
      <c r="AF614" s="118"/>
      <c r="AG614" s="118"/>
      <c r="AH614" s="118"/>
      <c r="AI614" s="118"/>
      <c r="AJ614" s="118"/>
      <c r="AK614" s="118"/>
      <c r="AL614" s="118"/>
      <c r="AM614" s="118"/>
      <c r="AN614" s="118"/>
      <c r="AO614" s="118"/>
      <c r="AP614" s="118"/>
      <c r="AQ614" s="118"/>
      <c r="AR614" s="118"/>
      <c r="AS614" s="118"/>
      <c r="AT614" s="118"/>
      <c r="AU614" s="118"/>
      <c r="AV614" s="118"/>
      <c r="AW614" s="118"/>
      <c r="AX614" s="118"/>
      <c r="AY614" s="118"/>
      <c r="AZ614" s="128">
        <f t="shared" si="45"/>
        <v>0</v>
      </c>
      <c r="BA614" s="118"/>
      <c r="BB614" s="118"/>
      <c r="BC614" s="118"/>
      <c r="BD614" s="118"/>
      <c r="BE614" s="118"/>
      <c r="BF614" s="118"/>
      <c r="BG614" s="118"/>
      <c r="BH614" s="118"/>
      <c r="BI614" s="118"/>
      <c r="CA614" s="118">
        <v>8</v>
      </c>
      <c r="CB614" s="118">
        <v>0</v>
      </c>
      <c r="CZ614" s="81">
        <v>2</v>
      </c>
    </row>
    <row r="615" spans="1:104" x14ac:dyDescent="0.2">
      <c r="A615" s="119">
        <v>255</v>
      </c>
      <c r="B615" s="120" t="s">
        <v>456</v>
      </c>
      <c r="C615" s="121" t="s">
        <v>457</v>
      </c>
      <c r="D615" s="122" t="s">
        <v>72</v>
      </c>
      <c r="E615" s="123">
        <v>39.770423461424002</v>
      </c>
      <c r="F615" s="124">
        <v>0</v>
      </c>
      <c r="G615" s="125">
        <f t="shared" si="42"/>
        <v>0</v>
      </c>
      <c r="H615" s="126">
        <v>0</v>
      </c>
      <c r="I615" s="127">
        <f t="shared" si="43"/>
        <v>0</v>
      </c>
      <c r="J615" s="126"/>
      <c r="K615" s="127">
        <f t="shared" si="44"/>
        <v>0</v>
      </c>
      <c r="O615" s="118"/>
      <c r="Z615" s="118"/>
      <c r="AA615" s="118">
        <v>8</v>
      </c>
      <c r="AB615" s="118">
        <v>0</v>
      </c>
      <c r="AC615" s="118">
        <v>3</v>
      </c>
      <c r="AD615" s="118"/>
      <c r="AE615" s="118"/>
      <c r="AF615" s="118"/>
      <c r="AG615" s="118"/>
      <c r="AH615" s="118"/>
      <c r="AI615" s="118"/>
      <c r="AJ615" s="118"/>
      <c r="AK615" s="118"/>
      <c r="AL615" s="118"/>
      <c r="AM615" s="118"/>
      <c r="AN615" s="118"/>
      <c r="AO615" s="118"/>
      <c r="AP615" s="118"/>
      <c r="AQ615" s="118"/>
      <c r="AR615" s="118"/>
      <c r="AS615" s="118"/>
      <c r="AT615" s="118"/>
      <c r="AU615" s="118"/>
      <c r="AV615" s="118"/>
      <c r="AW615" s="118"/>
      <c r="AX615" s="118"/>
      <c r="AY615" s="118"/>
      <c r="AZ615" s="128">
        <f t="shared" si="45"/>
        <v>0</v>
      </c>
      <c r="BA615" s="118"/>
      <c r="BB615" s="118"/>
      <c r="BC615" s="118"/>
      <c r="BD615" s="118"/>
      <c r="BE615" s="118"/>
      <c r="BF615" s="118"/>
      <c r="BG615" s="118"/>
      <c r="BH615" s="118"/>
      <c r="BI615" s="118"/>
      <c r="CA615" s="118">
        <v>8</v>
      </c>
      <c r="CB615" s="118">
        <v>0</v>
      </c>
      <c r="CZ615" s="81">
        <v>2</v>
      </c>
    </row>
    <row r="616" spans="1:104" x14ac:dyDescent="0.2">
      <c r="A616" s="139" t="s">
        <v>50</v>
      </c>
      <c r="B616" s="140" t="s">
        <v>708</v>
      </c>
      <c r="C616" s="141" t="s">
        <v>709</v>
      </c>
      <c r="D616" s="142"/>
      <c r="E616" s="143"/>
      <c r="F616" s="143"/>
      <c r="G616" s="144">
        <f>SUM(G566:G615)</f>
        <v>0</v>
      </c>
      <c r="H616" s="145"/>
      <c r="I616" s="144">
        <f>SUM(I566:I615)</f>
        <v>9.6900800000000023E-2</v>
      </c>
      <c r="J616" s="146"/>
      <c r="K616" s="144">
        <f>SUM(K566:K615)</f>
        <v>-45.13843</v>
      </c>
      <c r="O616" s="118"/>
      <c r="X616" s="147">
        <f>K616</f>
        <v>-45.13843</v>
      </c>
      <c r="Y616" s="147">
        <f>I616</f>
        <v>9.6900800000000023E-2</v>
      </c>
      <c r="Z616" s="128">
        <f>G616</f>
        <v>0</v>
      </c>
      <c r="AA616" s="118"/>
      <c r="AB616" s="118"/>
      <c r="AC616" s="118"/>
      <c r="AD616" s="118"/>
      <c r="AE616" s="118"/>
      <c r="AF616" s="118"/>
      <c r="AG616" s="118"/>
      <c r="AH616" s="118"/>
      <c r="AI616" s="118"/>
      <c r="AJ616" s="118"/>
      <c r="AK616" s="118"/>
      <c r="AL616" s="118"/>
      <c r="AM616" s="118"/>
      <c r="AN616" s="118"/>
      <c r="AO616" s="118"/>
      <c r="AP616" s="118"/>
      <c r="AQ616" s="118"/>
      <c r="AR616" s="118"/>
      <c r="AS616" s="118"/>
      <c r="AT616" s="118"/>
      <c r="AU616" s="118"/>
      <c r="AV616" s="118"/>
      <c r="AW616" s="118"/>
      <c r="AX616" s="118"/>
      <c r="AY616" s="118"/>
      <c r="AZ616" s="118"/>
      <c r="BA616" s="148"/>
      <c r="BB616" s="148"/>
      <c r="BC616" s="148"/>
      <c r="BD616" s="148"/>
      <c r="BE616" s="148"/>
      <c r="BF616" s="148"/>
      <c r="BG616" s="118"/>
      <c r="BH616" s="118"/>
      <c r="BI616" s="118"/>
    </row>
    <row r="617" spans="1:104" ht="14.25" customHeight="1" x14ac:dyDescent="0.2">
      <c r="A617" s="108" t="s">
        <v>46</v>
      </c>
      <c r="B617" s="109" t="s">
        <v>758</v>
      </c>
      <c r="C617" s="110" t="s">
        <v>759</v>
      </c>
      <c r="D617" s="111"/>
      <c r="E617" s="112"/>
      <c r="F617" s="112"/>
      <c r="G617" s="113"/>
      <c r="H617" s="114"/>
      <c r="I617" s="115"/>
      <c r="J617" s="116"/>
      <c r="K617" s="117"/>
      <c r="O617" s="118"/>
    </row>
    <row r="618" spans="1:104" x14ac:dyDescent="0.2">
      <c r="A618" s="119">
        <v>256</v>
      </c>
      <c r="B618" s="120" t="s">
        <v>760</v>
      </c>
      <c r="C618" s="121" t="s">
        <v>761</v>
      </c>
      <c r="D618" s="122" t="s">
        <v>49</v>
      </c>
      <c r="E618" s="123">
        <v>61.34</v>
      </c>
      <c r="F618" s="124">
        <v>0</v>
      </c>
      <c r="G618" s="125">
        <f>E618*F618</f>
        <v>0</v>
      </c>
      <c r="H618" s="126">
        <v>0</v>
      </c>
      <c r="I618" s="127">
        <f>E618*H618</f>
        <v>0</v>
      </c>
      <c r="J618" s="126">
        <v>-7.5100000000000002E-3</v>
      </c>
      <c r="K618" s="127">
        <f>E618*J618</f>
        <v>-0.46066340000000006</v>
      </c>
      <c r="O618" s="118"/>
      <c r="Z618" s="118"/>
      <c r="AA618" s="118">
        <v>1</v>
      </c>
      <c r="AB618" s="118">
        <v>7</v>
      </c>
      <c r="AC618" s="118">
        <v>7</v>
      </c>
      <c r="AD618" s="118"/>
      <c r="AE618" s="118"/>
      <c r="AF618" s="118"/>
      <c r="AG618" s="118"/>
      <c r="AH618" s="118"/>
      <c r="AI618" s="118"/>
      <c r="AJ618" s="118"/>
      <c r="AK618" s="118"/>
      <c r="AL618" s="118"/>
      <c r="AM618" s="118"/>
      <c r="AN618" s="118"/>
      <c r="AO618" s="118"/>
      <c r="AP618" s="118"/>
      <c r="AQ618" s="118"/>
      <c r="AR618" s="118"/>
      <c r="AS618" s="118"/>
      <c r="AT618" s="118"/>
      <c r="AU618" s="118"/>
      <c r="AV618" s="118"/>
      <c r="AW618" s="118"/>
      <c r="AX618" s="118"/>
      <c r="AY618" s="118"/>
      <c r="AZ618" s="128">
        <f>G618</f>
        <v>0</v>
      </c>
      <c r="BA618" s="118"/>
      <c r="BB618" s="118"/>
      <c r="BC618" s="118"/>
      <c r="BD618" s="118"/>
      <c r="BE618" s="118"/>
      <c r="BF618" s="118"/>
      <c r="BG618" s="118"/>
      <c r="BH618" s="118"/>
      <c r="BI618" s="118"/>
      <c r="CA618" s="118">
        <v>1</v>
      </c>
      <c r="CB618" s="118">
        <v>7</v>
      </c>
      <c r="CZ618" s="81">
        <v>2</v>
      </c>
    </row>
    <row r="619" spans="1:104" x14ac:dyDescent="0.2">
      <c r="A619" s="129"/>
      <c r="B619" s="130"/>
      <c r="C619" s="191" t="s">
        <v>762</v>
      </c>
      <c r="D619" s="192"/>
      <c r="E619" s="133">
        <v>5.27</v>
      </c>
      <c r="F619" s="134"/>
      <c r="G619" s="135"/>
      <c r="H619" s="136"/>
      <c r="I619" s="131"/>
      <c r="J619" s="137"/>
      <c r="K619" s="131"/>
      <c r="M619" s="132" t="s">
        <v>762</v>
      </c>
      <c r="O619" s="118"/>
      <c r="Z619" s="118"/>
      <c r="AA619" s="118"/>
      <c r="AB619" s="118"/>
      <c r="AC619" s="118"/>
      <c r="AD619" s="118"/>
      <c r="AE619" s="118"/>
      <c r="AF619" s="118"/>
      <c r="AG619" s="118"/>
      <c r="AH619" s="118"/>
      <c r="AI619" s="118"/>
      <c r="AJ619" s="118"/>
      <c r="AK619" s="118"/>
      <c r="AL619" s="118"/>
      <c r="AM619" s="118"/>
      <c r="AN619" s="118"/>
      <c r="AO619" s="118"/>
      <c r="AP619" s="118"/>
      <c r="AQ619" s="118"/>
      <c r="AR619" s="118"/>
      <c r="AS619" s="118"/>
      <c r="AT619" s="118"/>
      <c r="AU619" s="118"/>
      <c r="AV619" s="118"/>
      <c r="AW619" s="118"/>
      <c r="AX619" s="118"/>
      <c r="AY619" s="118"/>
      <c r="AZ619" s="118"/>
      <c r="BA619" s="118"/>
      <c r="BB619" s="118"/>
      <c r="BC619" s="118"/>
      <c r="BD619" s="138" t="str">
        <f>C618</f>
        <v xml:space="preserve">Demont. krytiny, tab. 2 x 0,67 m, do 25 m2, do 30° </v>
      </c>
      <c r="BE619" s="118"/>
      <c r="BF619" s="118"/>
      <c r="BG619" s="118"/>
      <c r="BH619" s="118"/>
      <c r="BI619" s="118"/>
    </row>
    <row r="620" spans="1:104" x14ac:dyDescent="0.2">
      <c r="A620" s="129"/>
      <c r="B620" s="130"/>
      <c r="C620" s="191" t="s">
        <v>763</v>
      </c>
      <c r="D620" s="192"/>
      <c r="E620" s="133">
        <v>56.07</v>
      </c>
      <c r="F620" s="134"/>
      <c r="G620" s="135"/>
      <c r="H620" s="136"/>
      <c r="I620" s="131"/>
      <c r="J620" s="137"/>
      <c r="K620" s="131"/>
      <c r="M620" s="132" t="s">
        <v>763</v>
      </c>
      <c r="O620" s="118"/>
      <c r="Z620" s="118"/>
      <c r="AA620" s="118"/>
      <c r="AB620" s="118"/>
      <c r="AC620" s="118"/>
      <c r="AD620" s="118"/>
      <c r="AE620" s="118"/>
      <c r="AF620" s="118"/>
      <c r="AG620" s="118"/>
      <c r="AH620" s="118"/>
      <c r="AI620" s="118"/>
      <c r="AJ620" s="118"/>
      <c r="AK620" s="118"/>
      <c r="AL620" s="118"/>
      <c r="AM620" s="118"/>
      <c r="AN620" s="118"/>
      <c r="AO620" s="118"/>
      <c r="AP620" s="118"/>
      <c r="AQ620" s="118"/>
      <c r="AR620" s="118"/>
      <c r="AS620" s="118"/>
      <c r="AT620" s="118"/>
      <c r="AU620" s="118"/>
      <c r="AV620" s="118"/>
      <c r="AW620" s="118"/>
      <c r="AX620" s="118"/>
      <c r="AY620" s="118"/>
      <c r="AZ620" s="118"/>
      <c r="BA620" s="118"/>
      <c r="BB620" s="118"/>
      <c r="BC620" s="118"/>
      <c r="BD620" s="138" t="str">
        <f>C619</f>
        <v>Plochá střecha plech: 2,59+1,32+1,36</v>
      </c>
      <c r="BE620" s="118"/>
      <c r="BF620" s="118"/>
      <c r="BG620" s="118"/>
      <c r="BH620" s="118"/>
      <c r="BI620" s="118"/>
    </row>
    <row r="621" spans="1:104" x14ac:dyDescent="0.2">
      <c r="A621" s="119">
        <v>257</v>
      </c>
      <c r="B621" s="120" t="s">
        <v>764</v>
      </c>
      <c r="C621" s="121" t="s">
        <v>765</v>
      </c>
      <c r="D621" s="122" t="s">
        <v>105</v>
      </c>
      <c r="E621" s="123">
        <v>1.37</v>
      </c>
      <c r="F621" s="124">
        <v>0</v>
      </c>
      <c r="G621" s="125">
        <f>E621*F621</f>
        <v>0</v>
      </c>
      <c r="H621" s="126">
        <v>0</v>
      </c>
      <c r="I621" s="127">
        <f>E621*H621</f>
        <v>0</v>
      </c>
      <c r="J621" s="126">
        <v>-4.2599999999999999E-3</v>
      </c>
      <c r="K621" s="127">
        <f>E621*J621</f>
        <v>-5.8362000000000006E-3</v>
      </c>
      <c r="O621" s="118"/>
      <c r="Z621" s="118"/>
      <c r="AA621" s="118">
        <v>1</v>
      </c>
      <c r="AB621" s="118">
        <v>7</v>
      </c>
      <c r="AC621" s="118">
        <v>7</v>
      </c>
      <c r="AD621" s="118"/>
      <c r="AE621" s="118"/>
      <c r="AF621" s="118"/>
      <c r="AG621" s="118"/>
      <c r="AH621" s="118"/>
      <c r="AI621" s="118"/>
      <c r="AJ621" s="118"/>
      <c r="AK621" s="118"/>
      <c r="AL621" s="118"/>
      <c r="AM621" s="118"/>
      <c r="AN621" s="118"/>
      <c r="AO621" s="118"/>
      <c r="AP621" s="118"/>
      <c r="AQ621" s="118"/>
      <c r="AR621" s="118"/>
      <c r="AS621" s="118"/>
      <c r="AT621" s="118"/>
      <c r="AU621" s="118"/>
      <c r="AV621" s="118"/>
      <c r="AW621" s="118"/>
      <c r="AX621" s="118"/>
      <c r="AY621" s="118"/>
      <c r="AZ621" s="128">
        <f>G621</f>
        <v>0</v>
      </c>
      <c r="BA621" s="118"/>
      <c r="BB621" s="118"/>
      <c r="BC621" s="118"/>
      <c r="BD621" s="118"/>
      <c r="BE621" s="118"/>
      <c r="BF621" s="118"/>
      <c r="BG621" s="118"/>
      <c r="BH621" s="118"/>
      <c r="BI621" s="118"/>
      <c r="CA621" s="118">
        <v>1</v>
      </c>
      <c r="CB621" s="118">
        <v>7</v>
      </c>
      <c r="CZ621" s="81">
        <v>2</v>
      </c>
    </row>
    <row r="622" spans="1:104" x14ac:dyDescent="0.2">
      <c r="A622" s="129"/>
      <c r="B622" s="130"/>
      <c r="C622" s="191" t="s">
        <v>766</v>
      </c>
      <c r="D622" s="192"/>
      <c r="E622" s="133">
        <v>1.37</v>
      </c>
      <c r="F622" s="134"/>
      <c r="G622" s="135"/>
      <c r="H622" s="136"/>
      <c r="I622" s="131"/>
      <c r="J622" s="137"/>
      <c r="K622" s="131"/>
      <c r="M622" s="132" t="s">
        <v>766</v>
      </c>
      <c r="O622" s="118"/>
      <c r="Z622" s="118"/>
      <c r="AA622" s="118"/>
      <c r="AB622" s="118"/>
      <c r="AC622" s="118"/>
      <c r="AD622" s="118"/>
      <c r="AE622" s="118"/>
      <c r="AF622" s="118"/>
      <c r="AG622" s="118"/>
      <c r="AH622" s="118"/>
      <c r="AI622" s="118"/>
      <c r="AJ622" s="118"/>
      <c r="AK622" s="118"/>
      <c r="AL622" s="118"/>
      <c r="AM622" s="118"/>
      <c r="AN622" s="118"/>
      <c r="AO622" s="118"/>
      <c r="AP622" s="118"/>
      <c r="AQ622" s="118"/>
      <c r="AR622" s="118"/>
      <c r="AS622" s="118"/>
      <c r="AT622" s="118"/>
      <c r="AU622" s="118"/>
      <c r="AV622" s="118"/>
      <c r="AW622" s="118"/>
      <c r="AX622" s="118"/>
      <c r="AY622" s="118"/>
      <c r="AZ622" s="118"/>
      <c r="BA622" s="118"/>
      <c r="BB622" s="118"/>
      <c r="BC622" s="118"/>
      <c r="BD622" s="138" t="str">
        <f>C621</f>
        <v xml:space="preserve">Demontáž oplechování říms, rš 500 mm, do 30° </v>
      </c>
      <c r="BE622" s="118"/>
      <c r="BF622" s="118"/>
      <c r="BG622" s="118"/>
      <c r="BH622" s="118"/>
      <c r="BI622" s="118"/>
    </row>
    <row r="623" spans="1:104" ht="22.5" x14ac:dyDescent="0.2">
      <c r="A623" s="119">
        <v>258</v>
      </c>
      <c r="B623" s="120" t="s">
        <v>767</v>
      </c>
      <c r="C623" s="121" t="s">
        <v>768</v>
      </c>
      <c r="D623" s="122" t="s">
        <v>105</v>
      </c>
      <c r="E623" s="123">
        <v>14.72</v>
      </c>
      <c r="F623" s="124">
        <v>0</v>
      </c>
      <c r="G623" s="125">
        <f>E623*F623</f>
        <v>0</v>
      </c>
      <c r="H623" s="126">
        <v>0</v>
      </c>
      <c r="I623" s="127">
        <f>E623*H623</f>
        <v>0</v>
      </c>
      <c r="J623" s="126">
        <v>-3.8400000000000001E-3</v>
      </c>
      <c r="K623" s="127">
        <f>E623*J623</f>
        <v>-5.6524800000000007E-2</v>
      </c>
      <c r="O623" s="118"/>
      <c r="Z623" s="118"/>
      <c r="AA623" s="118">
        <v>1</v>
      </c>
      <c r="AB623" s="118">
        <v>7</v>
      </c>
      <c r="AC623" s="118">
        <v>7</v>
      </c>
      <c r="AD623" s="118"/>
      <c r="AE623" s="118"/>
      <c r="AF623" s="118"/>
      <c r="AG623" s="118"/>
      <c r="AH623" s="118"/>
      <c r="AI623" s="118"/>
      <c r="AJ623" s="118"/>
      <c r="AK623" s="118"/>
      <c r="AL623" s="118"/>
      <c r="AM623" s="118"/>
      <c r="AN623" s="118"/>
      <c r="AO623" s="118"/>
      <c r="AP623" s="118"/>
      <c r="AQ623" s="118"/>
      <c r="AR623" s="118"/>
      <c r="AS623" s="118"/>
      <c r="AT623" s="118"/>
      <c r="AU623" s="118"/>
      <c r="AV623" s="118"/>
      <c r="AW623" s="118"/>
      <c r="AX623" s="118"/>
      <c r="AY623" s="118"/>
      <c r="AZ623" s="128">
        <f>G623</f>
        <v>0</v>
      </c>
      <c r="BA623" s="118"/>
      <c r="BB623" s="118"/>
      <c r="BC623" s="118"/>
      <c r="BD623" s="118"/>
      <c r="BE623" s="118"/>
      <c r="BF623" s="118"/>
      <c r="BG623" s="118"/>
      <c r="BH623" s="118"/>
      <c r="BI623" s="118"/>
      <c r="CA623" s="118">
        <v>1</v>
      </c>
      <c r="CB623" s="118">
        <v>7</v>
      </c>
      <c r="CZ623" s="81">
        <v>2</v>
      </c>
    </row>
    <row r="624" spans="1:104" x14ac:dyDescent="0.2">
      <c r="A624" s="129"/>
      <c r="B624" s="130"/>
      <c r="C624" s="191" t="s">
        <v>769</v>
      </c>
      <c r="D624" s="192"/>
      <c r="E624" s="133">
        <v>14.72</v>
      </c>
      <c r="F624" s="134"/>
      <c r="G624" s="135"/>
      <c r="H624" s="136"/>
      <c r="I624" s="131"/>
      <c r="J624" s="137"/>
      <c r="K624" s="131"/>
      <c r="M624" s="132" t="s">
        <v>769</v>
      </c>
      <c r="O624" s="118"/>
      <c r="Z624" s="118"/>
      <c r="AA624" s="118"/>
      <c r="AB624" s="118"/>
      <c r="AC624" s="118"/>
      <c r="AD624" s="118"/>
      <c r="AE624" s="118"/>
      <c r="AF624" s="118"/>
      <c r="AG624" s="118"/>
      <c r="AH624" s="118"/>
      <c r="AI624" s="118"/>
      <c r="AJ624" s="118"/>
      <c r="AK624" s="118"/>
      <c r="AL624" s="118"/>
      <c r="AM624" s="118"/>
      <c r="AN624" s="118"/>
      <c r="AO624" s="118"/>
      <c r="AP624" s="118"/>
      <c r="AQ624" s="118"/>
      <c r="AR624" s="118"/>
      <c r="AS624" s="118"/>
      <c r="AT624" s="118"/>
      <c r="AU624" s="118"/>
      <c r="AV624" s="118"/>
      <c r="AW624" s="118"/>
      <c r="AX624" s="118"/>
      <c r="AY624" s="118"/>
      <c r="AZ624" s="118"/>
      <c r="BA624" s="118"/>
      <c r="BB624" s="118"/>
      <c r="BC624" s="118"/>
      <c r="BD624" s="138" t="str">
        <f>C623</f>
        <v xml:space="preserve">Demontáž oplechování okapů, TK, rš 500 mm, do 45° </v>
      </c>
      <c r="BE624" s="118"/>
      <c r="BF624" s="118"/>
      <c r="BG624" s="118"/>
      <c r="BH624" s="118"/>
      <c r="BI624" s="118"/>
    </row>
    <row r="625" spans="1:104" ht="22.5" x14ac:dyDescent="0.2">
      <c r="A625" s="119">
        <v>259</v>
      </c>
      <c r="B625" s="120" t="s">
        <v>770</v>
      </c>
      <c r="C625" s="121" t="s">
        <v>771</v>
      </c>
      <c r="D625" s="122" t="s">
        <v>105</v>
      </c>
      <c r="E625" s="123">
        <v>55.81</v>
      </c>
      <c r="F625" s="124">
        <v>0</v>
      </c>
      <c r="G625" s="125">
        <f>E625*F625</f>
        <v>0</v>
      </c>
      <c r="H625" s="126">
        <v>0</v>
      </c>
      <c r="I625" s="127">
        <f>E625*H625</f>
        <v>0</v>
      </c>
      <c r="J625" s="126">
        <v>-3.2000000000000002E-3</v>
      </c>
      <c r="K625" s="127">
        <f>E625*J625</f>
        <v>-0.17859200000000003</v>
      </c>
      <c r="O625" s="118"/>
      <c r="Z625" s="118"/>
      <c r="AA625" s="118">
        <v>1</v>
      </c>
      <c r="AB625" s="118">
        <v>7</v>
      </c>
      <c r="AC625" s="118">
        <v>7</v>
      </c>
      <c r="AD625" s="118"/>
      <c r="AE625" s="118"/>
      <c r="AF625" s="118"/>
      <c r="AG625" s="118"/>
      <c r="AH625" s="118"/>
      <c r="AI625" s="118"/>
      <c r="AJ625" s="118"/>
      <c r="AK625" s="118"/>
      <c r="AL625" s="118"/>
      <c r="AM625" s="118"/>
      <c r="AN625" s="118"/>
      <c r="AO625" s="118"/>
      <c r="AP625" s="118"/>
      <c r="AQ625" s="118"/>
      <c r="AR625" s="118"/>
      <c r="AS625" s="118"/>
      <c r="AT625" s="118"/>
      <c r="AU625" s="118"/>
      <c r="AV625" s="118"/>
      <c r="AW625" s="118"/>
      <c r="AX625" s="118"/>
      <c r="AY625" s="118"/>
      <c r="AZ625" s="128">
        <f>G625</f>
        <v>0</v>
      </c>
      <c r="BA625" s="118"/>
      <c r="BB625" s="118"/>
      <c r="BC625" s="118"/>
      <c r="BD625" s="118"/>
      <c r="BE625" s="118"/>
      <c r="BF625" s="118"/>
      <c r="BG625" s="118"/>
      <c r="BH625" s="118"/>
      <c r="BI625" s="118"/>
      <c r="CA625" s="118">
        <v>1</v>
      </c>
      <c r="CB625" s="118">
        <v>7</v>
      </c>
      <c r="CZ625" s="81">
        <v>2</v>
      </c>
    </row>
    <row r="626" spans="1:104" x14ac:dyDescent="0.2">
      <c r="A626" s="129"/>
      <c r="B626" s="130"/>
      <c r="C626" s="191" t="s">
        <v>772</v>
      </c>
      <c r="D626" s="192"/>
      <c r="E626" s="133">
        <v>40.98</v>
      </c>
      <c r="F626" s="134"/>
      <c r="G626" s="135"/>
      <c r="H626" s="136"/>
      <c r="I626" s="131"/>
      <c r="J626" s="137"/>
      <c r="K626" s="131"/>
      <c r="M626" s="132" t="s">
        <v>772</v>
      </c>
      <c r="O626" s="118"/>
      <c r="Z626" s="118"/>
      <c r="AA626" s="118"/>
      <c r="AB626" s="118"/>
      <c r="AC626" s="118"/>
      <c r="AD626" s="118"/>
      <c r="AE626" s="118"/>
      <c r="AF626" s="118"/>
      <c r="AG626" s="118"/>
      <c r="AH626" s="118"/>
      <c r="AI626" s="118"/>
      <c r="AJ626" s="118"/>
      <c r="AK626" s="118"/>
      <c r="AL626" s="118"/>
      <c r="AM626" s="118"/>
      <c r="AN626" s="118"/>
      <c r="AO626" s="118"/>
      <c r="AP626" s="118"/>
      <c r="AQ626" s="118"/>
      <c r="AR626" s="118"/>
      <c r="AS626" s="118"/>
      <c r="AT626" s="118"/>
      <c r="AU626" s="118"/>
      <c r="AV626" s="118"/>
      <c r="AW626" s="118"/>
      <c r="AX626" s="118"/>
      <c r="AY626" s="118"/>
      <c r="AZ626" s="118"/>
      <c r="BA626" s="118"/>
      <c r="BB626" s="118"/>
      <c r="BC626" s="118"/>
      <c r="BD626" s="138" t="str">
        <f>C625</f>
        <v xml:space="preserve">Demont. oplech. okapů, živičná krytina, rš 330 mm </v>
      </c>
      <c r="BE626" s="118"/>
      <c r="BF626" s="118"/>
      <c r="BG626" s="118"/>
      <c r="BH626" s="118"/>
      <c r="BI626" s="118"/>
    </row>
    <row r="627" spans="1:104" x14ac:dyDescent="0.2">
      <c r="A627" s="129"/>
      <c r="B627" s="130"/>
      <c r="C627" s="191" t="s">
        <v>773</v>
      </c>
      <c r="D627" s="192"/>
      <c r="E627" s="133">
        <v>14.83</v>
      </c>
      <c r="F627" s="134"/>
      <c r="G627" s="135"/>
      <c r="H627" s="136"/>
      <c r="I627" s="131"/>
      <c r="J627" s="137"/>
      <c r="K627" s="131"/>
      <c r="M627" s="132" t="s">
        <v>773</v>
      </c>
      <c r="O627" s="118"/>
      <c r="Z627" s="118"/>
      <c r="AA627" s="118"/>
      <c r="AB627" s="118"/>
      <c r="AC627" s="118"/>
      <c r="AD627" s="118"/>
      <c r="AE627" s="118"/>
      <c r="AF627" s="118"/>
      <c r="AG627" s="118"/>
      <c r="AH627" s="118"/>
      <c r="AI627" s="118"/>
      <c r="AJ627" s="118"/>
      <c r="AK627" s="118"/>
      <c r="AL627" s="118"/>
      <c r="AM627" s="118"/>
      <c r="AN627" s="118"/>
      <c r="AO627" s="118"/>
      <c r="AP627" s="118"/>
      <c r="AQ627" s="118"/>
      <c r="AR627" s="118"/>
      <c r="AS627" s="118"/>
      <c r="AT627" s="118"/>
      <c r="AU627" s="118"/>
      <c r="AV627" s="118"/>
      <c r="AW627" s="118"/>
      <c r="AX627" s="118"/>
      <c r="AY627" s="118"/>
      <c r="AZ627" s="118"/>
      <c r="BA627" s="118"/>
      <c r="BB627" s="118"/>
      <c r="BC627" s="118"/>
      <c r="BD627" s="138" t="str">
        <f>C626</f>
        <v>Živičná krytina: 4,75+3,79*2+4,29+16,31+8,05</v>
      </c>
      <c r="BE627" s="118"/>
      <c r="BF627" s="118"/>
      <c r="BG627" s="118"/>
      <c r="BH627" s="118"/>
      <c r="BI627" s="118"/>
    </row>
    <row r="628" spans="1:104" x14ac:dyDescent="0.2">
      <c r="A628" s="119">
        <v>260</v>
      </c>
      <c r="B628" s="120" t="s">
        <v>774</v>
      </c>
      <c r="C628" s="121" t="s">
        <v>775</v>
      </c>
      <c r="D628" s="122" t="s">
        <v>105</v>
      </c>
      <c r="E628" s="123">
        <v>11.58</v>
      </c>
      <c r="F628" s="124">
        <v>0</v>
      </c>
      <c r="G628" s="125">
        <f>E628*F628</f>
        <v>0</v>
      </c>
      <c r="H628" s="126">
        <v>0</v>
      </c>
      <c r="I628" s="127">
        <f>E628*H628</f>
        <v>0</v>
      </c>
      <c r="J628" s="126">
        <v>-2.0500000000000002E-3</v>
      </c>
      <c r="K628" s="127">
        <f>E628*J628</f>
        <v>-2.3739000000000003E-2</v>
      </c>
      <c r="O628" s="118"/>
      <c r="Z628" s="118"/>
      <c r="AA628" s="118">
        <v>1</v>
      </c>
      <c r="AB628" s="118">
        <v>7</v>
      </c>
      <c r="AC628" s="118">
        <v>7</v>
      </c>
      <c r="AD628" s="118"/>
      <c r="AE628" s="118"/>
      <c r="AF628" s="118"/>
      <c r="AG628" s="118"/>
      <c r="AH628" s="118"/>
      <c r="AI628" s="118"/>
      <c r="AJ628" s="118"/>
      <c r="AK628" s="118"/>
      <c r="AL628" s="118"/>
      <c r="AM628" s="118"/>
      <c r="AN628" s="118"/>
      <c r="AO628" s="118"/>
      <c r="AP628" s="118"/>
      <c r="AQ628" s="118"/>
      <c r="AR628" s="118"/>
      <c r="AS628" s="118"/>
      <c r="AT628" s="118"/>
      <c r="AU628" s="118"/>
      <c r="AV628" s="118"/>
      <c r="AW628" s="118"/>
      <c r="AX628" s="118"/>
      <c r="AY628" s="118"/>
      <c r="AZ628" s="128">
        <f>G628</f>
        <v>0</v>
      </c>
      <c r="BA628" s="118"/>
      <c r="BB628" s="118"/>
      <c r="BC628" s="118"/>
      <c r="BD628" s="118"/>
      <c r="BE628" s="118"/>
      <c r="BF628" s="118"/>
      <c r="BG628" s="118"/>
      <c r="BH628" s="118"/>
      <c r="BI628" s="118"/>
      <c r="CA628" s="118">
        <v>1</v>
      </c>
      <c r="CB628" s="118">
        <v>7</v>
      </c>
      <c r="CZ628" s="81">
        <v>2</v>
      </c>
    </row>
    <row r="629" spans="1:104" x14ac:dyDescent="0.2">
      <c r="A629" s="129"/>
      <c r="B629" s="130"/>
      <c r="C629" s="191" t="s">
        <v>776</v>
      </c>
      <c r="D629" s="192"/>
      <c r="E629" s="133">
        <v>11.58</v>
      </c>
      <c r="F629" s="134"/>
      <c r="G629" s="135"/>
      <c r="H629" s="136"/>
      <c r="I629" s="131"/>
      <c r="J629" s="137"/>
      <c r="K629" s="131"/>
      <c r="M629" s="132" t="s">
        <v>776</v>
      </c>
      <c r="O629" s="118"/>
      <c r="Z629" s="118"/>
      <c r="AA629" s="118"/>
      <c r="AB629" s="118"/>
      <c r="AC629" s="118"/>
      <c r="AD629" s="118"/>
      <c r="AE629" s="118"/>
      <c r="AF629" s="118"/>
      <c r="AG629" s="118"/>
      <c r="AH629" s="118"/>
      <c r="AI629" s="118"/>
      <c r="AJ629" s="118"/>
      <c r="AK629" s="118"/>
      <c r="AL629" s="118"/>
      <c r="AM629" s="118"/>
      <c r="AN629" s="118"/>
      <c r="AO629" s="118"/>
      <c r="AP629" s="118"/>
      <c r="AQ629" s="118"/>
      <c r="AR629" s="118"/>
      <c r="AS629" s="118"/>
      <c r="AT629" s="118"/>
      <c r="AU629" s="118"/>
      <c r="AV629" s="118"/>
      <c r="AW629" s="118"/>
      <c r="AX629" s="118"/>
      <c r="AY629" s="118"/>
      <c r="AZ629" s="118"/>
      <c r="BA629" s="118"/>
      <c r="BB629" s="118"/>
      <c r="BC629" s="118"/>
      <c r="BD629" s="138" t="str">
        <f>C628</f>
        <v xml:space="preserve">Demontáž lemování zdí, rš 250 a 330 mm, do 45° </v>
      </c>
      <c r="BE629" s="118"/>
      <c r="BF629" s="118"/>
      <c r="BG629" s="118"/>
      <c r="BH629" s="118"/>
      <c r="BI629" s="118"/>
    </row>
    <row r="630" spans="1:104" ht="22.5" x14ac:dyDescent="0.2">
      <c r="A630" s="119">
        <v>261</v>
      </c>
      <c r="B630" s="120" t="s">
        <v>777</v>
      </c>
      <c r="C630" s="121" t="s">
        <v>778</v>
      </c>
      <c r="D630" s="122" t="s">
        <v>105</v>
      </c>
      <c r="E630" s="123">
        <v>82.7</v>
      </c>
      <c r="F630" s="124">
        <v>0</v>
      </c>
      <c r="G630" s="125">
        <f>E630*F630</f>
        <v>0</v>
      </c>
      <c r="H630" s="126">
        <v>0</v>
      </c>
      <c r="I630" s="127">
        <f>E630*H630</f>
        <v>0</v>
      </c>
      <c r="J630" s="126">
        <v>-3.2399999999999998E-3</v>
      </c>
      <c r="K630" s="127">
        <f>E630*J630</f>
        <v>-0.26794800000000002</v>
      </c>
      <c r="O630" s="118"/>
      <c r="Z630" s="118"/>
      <c r="AA630" s="118">
        <v>1</v>
      </c>
      <c r="AB630" s="118">
        <v>7</v>
      </c>
      <c r="AC630" s="118">
        <v>7</v>
      </c>
      <c r="AD630" s="118"/>
      <c r="AE630" s="118"/>
      <c r="AF630" s="118"/>
      <c r="AG630" s="118"/>
      <c r="AH630" s="118"/>
      <c r="AI630" s="118"/>
      <c r="AJ630" s="118"/>
      <c r="AK630" s="118"/>
      <c r="AL630" s="118"/>
      <c r="AM630" s="118"/>
      <c r="AN630" s="118"/>
      <c r="AO630" s="118"/>
      <c r="AP630" s="118"/>
      <c r="AQ630" s="118"/>
      <c r="AR630" s="118"/>
      <c r="AS630" s="118"/>
      <c r="AT630" s="118"/>
      <c r="AU630" s="118"/>
      <c r="AV630" s="118"/>
      <c r="AW630" s="118"/>
      <c r="AX630" s="118"/>
      <c r="AY630" s="118"/>
      <c r="AZ630" s="128">
        <f>G630</f>
        <v>0</v>
      </c>
      <c r="BA630" s="118"/>
      <c r="BB630" s="118"/>
      <c r="BC630" s="118"/>
      <c r="BD630" s="118"/>
      <c r="BE630" s="118"/>
      <c r="BF630" s="118"/>
      <c r="BG630" s="118"/>
      <c r="BH630" s="118"/>
      <c r="BI630" s="118"/>
      <c r="CA630" s="118">
        <v>1</v>
      </c>
      <c r="CB630" s="118">
        <v>7</v>
      </c>
      <c r="CZ630" s="81">
        <v>2</v>
      </c>
    </row>
    <row r="631" spans="1:104" x14ac:dyDescent="0.2">
      <c r="A631" s="129"/>
      <c r="B631" s="130"/>
      <c r="C631" s="191" t="s">
        <v>779</v>
      </c>
      <c r="D631" s="192"/>
      <c r="E631" s="133">
        <v>20.190000000000001</v>
      </c>
      <c r="F631" s="134"/>
      <c r="G631" s="135"/>
      <c r="H631" s="136"/>
      <c r="I631" s="131"/>
      <c r="J631" s="137"/>
      <c r="K631" s="131"/>
      <c r="M631" s="132" t="s">
        <v>779</v>
      </c>
      <c r="O631" s="118"/>
      <c r="Z631" s="118"/>
      <c r="AA631" s="118"/>
      <c r="AB631" s="118"/>
      <c r="AC631" s="118"/>
      <c r="AD631" s="118"/>
      <c r="AE631" s="118"/>
      <c r="AF631" s="118"/>
      <c r="AG631" s="118"/>
      <c r="AH631" s="118"/>
      <c r="AI631" s="118"/>
      <c r="AJ631" s="118"/>
      <c r="AK631" s="118"/>
      <c r="AL631" s="118"/>
      <c r="AM631" s="118"/>
      <c r="AN631" s="118"/>
      <c r="AO631" s="118"/>
      <c r="AP631" s="118"/>
      <c r="AQ631" s="118"/>
      <c r="AR631" s="118"/>
      <c r="AS631" s="118"/>
      <c r="AT631" s="118"/>
      <c r="AU631" s="118"/>
      <c r="AV631" s="118"/>
      <c r="AW631" s="118"/>
      <c r="AX631" s="118"/>
      <c r="AY631" s="118"/>
      <c r="AZ631" s="118"/>
      <c r="BA631" s="118"/>
      <c r="BB631" s="118"/>
      <c r="BC631" s="118"/>
      <c r="BD631" s="138" t="str">
        <f>C630</f>
        <v xml:space="preserve">Demontáž lemování zdí plochých střech,rš 500 mm </v>
      </c>
      <c r="BE631" s="118"/>
      <c r="BF631" s="118"/>
      <c r="BG631" s="118"/>
      <c r="BH631" s="118"/>
      <c r="BI631" s="118"/>
    </row>
    <row r="632" spans="1:104" x14ac:dyDescent="0.2">
      <c r="A632" s="129"/>
      <c r="B632" s="130"/>
      <c r="C632" s="191" t="s">
        <v>780</v>
      </c>
      <c r="D632" s="192"/>
      <c r="E632" s="133">
        <v>32.9</v>
      </c>
      <c r="F632" s="134"/>
      <c r="G632" s="135"/>
      <c r="H632" s="136"/>
      <c r="I632" s="131"/>
      <c r="J632" s="137"/>
      <c r="K632" s="131"/>
      <c r="M632" s="132" t="s">
        <v>780</v>
      </c>
      <c r="O632" s="118"/>
      <c r="Z632" s="118"/>
      <c r="AA632" s="118"/>
      <c r="AB632" s="118"/>
      <c r="AC632" s="118"/>
      <c r="AD632" s="118"/>
      <c r="AE632" s="118"/>
      <c r="AF632" s="118"/>
      <c r="AG632" s="118"/>
      <c r="AH632" s="118"/>
      <c r="AI632" s="118"/>
      <c r="AJ632" s="118"/>
      <c r="AK632" s="118"/>
      <c r="AL632" s="118"/>
      <c r="AM632" s="118"/>
      <c r="AN632" s="118"/>
      <c r="AO632" s="118"/>
      <c r="AP632" s="118"/>
      <c r="AQ632" s="118"/>
      <c r="AR632" s="118"/>
      <c r="AS632" s="118"/>
      <c r="AT632" s="118"/>
      <c r="AU632" s="118"/>
      <c r="AV632" s="118"/>
      <c r="AW632" s="118"/>
      <c r="AX632" s="118"/>
      <c r="AY632" s="118"/>
      <c r="AZ632" s="118"/>
      <c r="BA632" s="118"/>
      <c r="BB632" s="118"/>
      <c r="BC632" s="118"/>
      <c r="BD632" s="138" t="str">
        <f>C631</f>
        <v>Živičná krytina: (3,79+2,60+1,56)*2+4,29</v>
      </c>
      <c r="BE632" s="118"/>
      <c r="BF632" s="118"/>
      <c r="BG632" s="118"/>
      <c r="BH632" s="118"/>
      <c r="BI632" s="118"/>
    </row>
    <row r="633" spans="1:104" ht="22.5" x14ac:dyDescent="0.2">
      <c r="A633" s="129"/>
      <c r="B633" s="130"/>
      <c r="C633" s="191" t="s">
        <v>781</v>
      </c>
      <c r="D633" s="192"/>
      <c r="E633" s="133">
        <v>29.61</v>
      </c>
      <c r="F633" s="134"/>
      <c r="G633" s="135"/>
      <c r="H633" s="136"/>
      <c r="I633" s="131"/>
      <c r="J633" s="137"/>
      <c r="K633" s="131"/>
      <c r="M633" s="132" t="s">
        <v>781</v>
      </c>
      <c r="O633" s="118"/>
      <c r="Z633" s="118"/>
      <c r="AA633" s="118"/>
      <c r="AB633" s="118"/>
      <c r="AC633" s="118"/>
      <c r="AD633" s="118"/>
      <c r="AE633" s="118"/>
      <c r="AF633" s="118"/>
      <c r="AG633" s="118"/>
      <c r="AH633" s="118"/>
      <c r="AI633" s="118"/>
      <c r="AJ633" s="118"/>
      <c r="AK633" s="118"/>
      <c r="AL633" s="118"/>
      <c r="AM633" s="118"/>
      <c r="AN633" s="118"/>
      <c r="AO633" s="118"/>
      <c r="AP633" s="118"/>
      <c r="AQ633" s="118"/>
      <c r="AR633" s="118"/>
      <c r="AS633" s="118"/>
      <c r="AT633" s="118"/>
      <c r="AU633" s="118"/>
      <c r="AV633" s="118"/>
      <c r="AW633" s="118"/>
      <c r="AX633" s="118"/>
      <c r="AY633" s="118"/>
      <c r="AZ633" s="118"/>
      <c r="BA633" s="118"/>
      <c r="BB633" s="118"/>
      <c r="BC633" s="118"/>
      <c r="BD633" s="138" t="str">
        <f>C632</f>
        <v>dtto: 1,22+4,07+4,89+3,34+4,88+1,78+6,68+2,30+3,74</v>
      </c>
      <c r="BE633" s="118"/>
      <c r="BF633" s="118"/>
      <c r="BG633" s="118"/>
      <c r="BH633" s="118"/>
      <c r="BI633" s="118"/>
    </row>
    <row r="634" spans="1:104" ht="22.5" x14ac:dyDescent="0.2">
      <c r="A634" s="119">
        <v>262</v>
      </c>
      <c r="B634" s="120" t="s">
        <v>782</v>
      </c>
      <c r="C634" s="121" t="s">
        <v>783</v>
      </c>
      <c r="D634" s="122" t="s">
        <v>49</v>
      </c>
      <c r="E634" s="123">
        <v>5.327</v>
      </c>
      <c r="F634" s="124">
        <v>0</v>
      </c>
      <c r="G634" s="125">
        <f>E634*F634</f>
        <v>0</v>
      </c>
      <c r="H634" s="126">
        <v>0</v>
      </c>
      <c r="I634" s="127">
        <f>E634*H634</f>
        <v>0</v>
      </c>
      <c r="J634" s="126">
        <v>-7.2100000000000003E-3</v>
      </c>
      <c r="K634" s="127">
        <f>E634*J634</f>
        <v>-3.8407669999999998E-2</v>
      </c>
      <c r="O634" s="118"/>
      <c r="Z634" s="118"/>
      <c r="AA634" s="118">
        <v>1</v>
      </c>
      <c r="AB634" s="118">
        <v>7</v>
      </c>
      <c r="AC634" s="118">
        <v>7</v>
      </c>
      <c r="AD634" s="118"/>
      <c r="AE634" s="118"/>
      <c r="AF634" s="118"/>
      <c r="AG634" s="118"/>
      <c r="AH634" s="118"/>
      <c r="AI634" s="118"/>
      <c r="AJ634" s="118"/>
      <c r="AK634" s="118"/>
      <c r="AL634" s="118"/>
      <c r="AM634" s="118"/>
      <c r="AN634" s="118"/>
      <c r="AO634" s="118"/>
      <c r="AP634" s="118"/>
      <c r="AQ634" s="118"/>
      <c r="AR634" s="118"/>
      <c r="AS634" s="118"/>
      <c r="AT634" s="118"/>
      <c r="AU634" s="118"/>
      <c r="AV634" s="118"/>
      <c r="AW634" s="118"/>
      <c r="AX634" s="118"/>
      <c r="AY634" s="118"/>
      <c r="AZ634" s="128">
        <f>G634</f>
        <v>0</v>
      </c>
      <c r="BA634" s="118"/>
      <c r="BB634" s="118"/>
      <c r="BC634" s="118"/>
      <c r="BD634" s="118"/>
      <c r="BE634" s="118"/>
      <c r="BF634" s="118"/>
      <c r="BG634" s="118"/>
      <c r="BH634" s="118"/>
      <c r="BI634" s="118"/>
      <c r="CA634" s="118">
        <v>1</v>
      </c>
      <c r="CB634" s="118">
        <v>7</v>
      </c>
      <c r="CZ634" s="81">
        <v>2</v>
      </c>
    </row>
    <row r="635" spans="1:104" x14ac:dyDescent="0.2">
      <c r="A635" s="129"/>
      <c r="B635" s="130"/>
      <c r="C635" s="191" t="s">
        <v>784</v>
      </c>
      <c r="D635" s="192"/>
      <c r="E635" s="133">
        <v>5.327</v>
      </c>
      <c r="F635" s="134"/>
      <c r="G635" s="135"/>
      <c r="H635" s="136"/>
      <c r="I635" s="131"/>
      <c r="J635" s="137"/>
      <c r="K635" s="131"/>
      <c r="M635" s="132" t="s">
        <v>784</v>
      </c>
      <c r="O635" s="118"/>
      <c r="Z635" s="118"/>
      <c r="AA635" s="118"/>
      <c r="AB635" s="118"/>
      <c r="AC635" s="118"/>
      <c r="AD635" s="118"/>
      <c r="AE635" s="118"/>
      <c r="AF635" s="118"/>
      <c r="AG635" s="118"/>
      <c r="AH635" s="118"/>
      <c r="AI635" s="118"/>
      <c r="AJ635" s="118"/>
      <c r="AK635" s="118"/>
      <c r="AL635" s="118"/>
      <c r="AM635" s="118"/>
      <c r="AN635" s="118"/>
      <c r="AO635" s="118"/>
      <c r="AP635" s="118"/>
      <c r="AQ635" s="118"/>
      <c r="AR635" s="118"/>
      <c r="AS635" s="118"/>
      <c r="AT635" s="118"/>
      <c r="AU635" s="118"/>
      <c r="AV635" s="118"/>
      <c r="AW635" s="118"/>
      <c r="AX635" s="118"/>
      <c r="AY635" s="118"/>
      <c r="AZ635" s="118"/>
      <c r="BA635" s="118"/>
      <c r="BB635" s="118"/>
      <c r="BC635" s="118"/>
      <c r="BD635" s="138" t="str">
        <f>C634</f>
        <v xml:space="preserve">Demontáž lemov. komínů v ploše, vln. kryt, do 45° </v>
      </c>
      <c r="BE635" s="118"/>
      <c r="BF635" s="118"/>
      <c r="BG635" s="118"/>
      <c r="BH635" s="118"/>
      <c r="BI635" s="118"/>
    </row>
    <row r="636" spans="1:104" ht="22.5" x14ac:dyDescent="0.2">
      <c r="A636" s="119">
        <v>263</v>
      </c>
      <c r="B636" s="120" t="s">
        <v>785</v>
      </c>
      <c r="C636" s="121" t="s">
        <v>786</v>
      </c>
      <c r="D636" s="122" t="s">
        <v>49</v>
      </c>
      <c r="E636" s="123">
        <v>7.5389999999999997</v>
      </c>
      <c r="F636" s="124">
        <v>0</v>
      </c>
      <c r="G636" s="125">
        <f>E636*F636</f>
        <v>0</v>
      </c>
      <c r="H636" s="126">
        <v>0</v>
      </c>
      <c r="I636" s="127">
        <f>E636*H636</f>
        <v>0</v>
      </c>
      <c r="J636" s="126">
        <v>-7.2100000000000003E-3</v>
      </c>
      <c r="K636" s="127">
        <f>E636*J636</f>
        <v>-5.4356189999999999E-2</v>
      </c>
      <c r="O636" s="118"/>
      <c r="Z636" s="118"/>
      <c r="AA636" s="118">
        <v>1</v>
      </c>
      <c r="AB636" s="118">
        <v>7</v>
      </c>
      <c r="AC636" s="118">
        <v>7</v>
      </c>
      <c r="AD636" s="118"/>
      <c r="AE636" s="118"/>
      <c r="AF636" s="118"/>
      <c r="AG636" s="118"/>
      <c r="AH636" s="118"/>
      <c r="AI636" s="118"/>
      <c r="AJ636" s="118"/>
      <c r="AK636" s="118"/>
      <c r="AL636" s="118"/>
      <c r="AM636" s="118"/>
      <c r="AN636" s="118"/>
      <c r="AO636" s="118"/>
      <c r="AP636" s="118"/>
      <c r="AQ636" s="118"/>
      <c r="AR636" s="118"/>
      <c r="AS636" s="118"/>
      <c r="AT636" s="118"/>
      <c r="AU636" s="118"/>
      <c r="AV636" s="118"/>
      <c r="AW636" s="118"/>
      <c r="AX636" s="118"/>
      <c r="AY636" s="118"/>
      <c r="AZ636" s="128">
        <f>G636</f>
        <v>0</v>
      </c>
      <c r="BA636" s="118"/>
      <c r="BB636" s="118"/>
      <c r="BC636" s="118"/>
      <c r="BD636" s="118"/>
      <c r="BE636" s="118"/>
      <c r="BF636" s="118"/>
      <c r="BG636" s="118"/>
      <c r="BH636" s="118"/>
      <c r="BI636" s="118"/>
      <c r="CA636" s="118">
        <v>1</v>
      </c>
      <c r="CB636" s="118">
        <v>7</v>
      </c>
      <c r="CZ636" s="81">
        <v>2</v>
      </c>
    </row>
    <row r="637" spans="1:104" x14ac:dyDescent="0.2">
      <c r="A637" s="129"/>
      <c r="B637" s="130"/>
      <c r="C637" s="191" t="s">
        <v>787</v>
      </c>
      <c r="D637" s="192"/>
      <c r="E637" s="133">
        <v>7.5389999999999997</v>
      </c>
      <c r="F637" s="134"/>
      <c r="G637" s="135"/>
      <c r="H637" s="136"/>
      <c r="I637" s="131"/>
      <c r="J637" s="137"/>
      <c r="K637" s="131"/>
      <c r="M637" s="132" t="s">
        <v>787</v>
      </c>
      <c r="O637" s="118"/>
      <c r="Z637" s="118"/>
      <c r="AA637" s="118"/>
      <c r="AB637" s="118"/>
      <c r="AC637" s="118"/>
      <c r="AD637" s="118"/>
      <c r="AE637" s="118"/>
      <c r="AF637" s="118"/>
      <c r="AG637" s="118"/>
      <c r="AH637" s="118"/>
      <c r="AI637" s="118"/>
      <c r="AJ637" s="118"/>
      <c r="AK637" s="118"/>
      <c r="AL637" s="118"/>
      <c r="AM637" s="118"/>
      <c r="AN637" s="118"/>
      <c r="AO637" s="118"/>
      <c r="AP637" s="118"/>
      <c r="AQ637" s="118"/>
      <c r="AR637" s="118"/>
      <c r="AS637" s="118"/>
      <c r="AT637" s="118"/>
      <c r="AU637" s="118"/>
      <c r="AV637" s="118"/>
      <c r="AW637" s="118"/>
      <c r="AX637" s="118"/>
      <c r="AY637" s="118"/>
      <c r="AZ637" s="118"/>
      <c r="BA637" s="118"/>
      <c r="BB637" s="118"/>
      <c r="BC637" s="118"/>
      <c r="BD637" s="138" t="str">
        <f>C636</f>
        <v xml:space="preserve">Demontáž lemování komínů v ploše, hl. kryt, do 30° </v>
      </c>
      <c r="BE637" s="118"/>
      <c r="BF637" s="118"/>
      <c r="BG637" s="118"/>
      <c r="BH637" s="118"/>
      <c r="BI637" s="118"/>
    </row>
    <row r="638" spans="1:104" ht="22.5" x14ac:dyDescent="0.2">
      <c r="A638" s="119">
        <v>264</v>
      </c>
      <c r="B638" s="120" t="s">
        <v>788</v>
      </c>
      <c r="C638" s="121" t="s">
        <v>789</v>
      </c>
      <c r="D638" s="122" t="s">
        <v>122</v>
      </c>
      <c r="E638" s="123">
        <v>1</v>
      </c>
      <c r="F638" s="124">
        <v>0</v>
      </c>
      <c r="G638" s="125">
        <f>E638*F638</f>
        <v>0</v>
      </c>
      <c r="H638" s="126">
        <v>0</v>
      </c>
      <c r="I638" s="127">
        <f>E638*H638</f>
        <v>0</v>
      </c>
      <c r="J638" s="126">
        <v>-6.4000000000000005E-4</v>
      </c>
      <c r="K638" s="127">
        <f>E638*J638</f>
        <v>-6.4000000000000005E-4</v>
      </c>
      <c r="O638" s="118"/>
      <c r="Z638" s="118"/>
      <c r="AA638" s="118">
        <v>1</v>
      </c>
      <c r="AB638" s="118">
        <v>7</v>
      </c>
      <c r="AC638" s="118">
        <v>7</v>
      </c>
      <c r="AD638" s="118"/>
      <c r="AE638" s="118"/>
      <c r="AF638" s="118"/>
      <c r="AG638" s="118"/>
      <c r="AH638" s="118"/>
      <c r="AI638" s="118"/>
      <c r="AJ638" s="118"/>
      <c r="AK638" s="118"/>
      <c r="AL638" s="118"/>
      <c r="AM638" s="118"/>
      <c r="AN638" s="118"/>
      <c r="AO638" s="118"/>
      <c r="AP638" s="118"/>
      <c r="AQ638" s="118"/>
      <c r="AR638" s="118"/>
      <c r="AS638" s="118"/>
      <c r="AT638" s="118"/>
      <c r="AU638" s="118"/>
      <c r="AV638" s="118"/>
      <c r="AW638" s="118"/>
      <c r="AX638" s="118"/>
      <c r="AY638" s="118"/>
      <c r="AZ638" s="128">
        <f>G638</f>
        <v>0</v>
      </c>
      <c r="BA638" s="118"/>
      <c r="BB638" s="118"/>
      <c r="BC638" s="118"/>
      <c r="BD638" s="118"/>
      <c r="BE638" s="118"/>
      <c r="BF638" s="118"/>
      <c r="BG638" s="118"/>
      <c r="BH638" s="118"/>
      <c r="BI638" s="118"/>
      <c r="CA638" s="118">
        <v>1</v>
      </c>
      <c r="CB638" s="118">
        <v>7</v>
      </c>
      <c r="CZ638" s="81">
        <v>2</v>
      </c>
    </row>
    <row r="639" spans="1:104" ht="22.5" x14ac:dyDescent="0.2">
      <c r="A639" s="119">
        <v>265</v>
      </c>
      <c r="B639" s="120" t="s">
        <v>790</v>
      </c>
      <c r="C639" s="121" t="s">
        <v>791</v>
      </c>
      <c r="D639" s="122" t="s">
        <v>105</v>
      </c>
      <c r="E639" s="123">
        <v>62.63</v>
      </c>
      <c r="F639" s="124">
        <v>0</v>
      </c>
      <c r="G639" s="125">
        <f>E639*F639</f>
        <v>0</v>
      </c>
      <c r="H639" s="126">
        <v>0</v>
      </c>
      <c r="I639" s="127">
        <f>E639*H639</f>
        <v>0</v>
      </c>
      <c r="J639" s="126">
        <v>-3.3600000000000001E-3</v>
      </c>
      <c r="K639" s="127">
        <f>E639*J639</f>
        <v>-0.21043680000000001</v>
      </c>
      <c r="O639" s="118"/>
      <c r="Z639" s="118"/>
      <c r="AA639" s="118">
        <v>1</v>
      </c>
      <c r="AB639" s="118">
        <v>7</v>
      </c>
      <c r="AC639" s="118">
        <v>7</v>
      </c>
      <c r="AD639" s="118"/>
      <c r="AE639" s="118"/>
      <c r="AF639" s="118"/>
      <c r="AG639" s="118"/>
      <c r="AH639" s="118"/>
      <c r="AI639" s="118"/>
      <c r="AJ639" s="118"/>
      <c r="AK639" s="118"/>
      <c r="AL639" s="118"/>
      <c r="AM639" s="118"/>
      <c r="AN639" s="118"/>
      <c r="AO639" s="118"/>
      <c r="AP639" s="118"/>
      <c r="AQ639" s="118"/>
      <c r="AR639" s="118"/>
      <c r="AS639" s="118"/>
      <c r="AT639" s="118"/>
      <c r="AU639" s="118"/>
      <c r="AV639" s="118"/>
      <c r="AW639" s="118"/>
      <c r="AX639" s="118"/>
      <c r="AY639" s="118"/>
      <c r="AZ639" s="128">
        <f>G639</f>
        <v>0</v>
      </c>
      <c r="BA639" s="118"/>
      <c r="BB639" s="118"/>
      <c r="BC639" s="118"/>
      <c r="BD639" s="118"/>
      <c r="BE639" s="118"/>
      <c r="BF639" s="118"/>
      <c r="BG639" s="118"/>
      <c r="BH639" s="118"/>
      <c r="BI639" s="118"/>
      <c r="CA639" s="118">
        <v>1</v>
      </c>
      <c r="CB639" s="118">
        <v>7</v>
      </c>
      <c r="CZ639" s="81">
        <v>2</v>
      </c>
    </row>
    <row r="640" spans="1:104" x14ac:dyDescent="0.2">
      <c r="A640" s="129"/>
      <c r="B640" s="130"/>
      <c r="C640" s="191" t="s">
        <v>792</v>
      </c>
      <c r="D640" s="192"/>
      <c r="E640" s="133">
        <v>62.63</v>
      </c>
      <c r="F640" s="134"/>
      <c r="G640" s="135"/>
      <c r="H640" s="136"/>
      <c r="I640" s="131"/>
      <c r="J640" s="137"/>
      <c r="K640" s="131"/>
      <c r="M640" s="132" t="s">
        <v>792</v>
      </c>
      <c r="O640" s="118"/>
      <c r="Z640" s="118"/>
      <c r="AA640" s="118"/>
      <c r="AB640" s="118"/>
      <c r="AC640" s="118"/>
      <c r="AD640" s="118"/>
      <c r="AE640" s="118"/>
      <c r="AF640" s="118"/>
      <c r="AG640" s="118"/>
      <c r="AH640" s="118"/>
      <c r="AI640" s="118"/>
      <c r="AJ640" s="118"/>
      <c r="AK640" s="118"/>
      <c r="AL640" s="118"/>
      <c r="AM640" s="118"/>
      <c r="AN640" s="118"/>
      <c r="AO640" s="118"/>
      <c r="AP640" s="118"/>
      <c r="AQ640" s="118"/>
      <c r="AR640" s="118"/>
      <c r="AS640" s="118"/>
      <c r="AT640" s="118"/>
      <c r="AU640" s="118"/>
      <c r="AV640" s="118"/>
      <c r="AW640" s="118"/>
      <c r="AX640" s="118"/>
      <c r="AY640" s="118"/>
      <c r="AZ640" s="118"/>
      <c r="BA640" s="118"/>
      <c r="BB640" s="118"/>
      <c r="BC640" s="118"/>
      <c r="BD640" s="138" t="str">
        <f>C639</f>
        <v xml:space="preserve">Demontáž žlabů půlkruh. rovných, rš 330 mm, do 30° </v>
      </c>
      <c r="BE640" s="118"/>
      <c r="BF640" s="118"/>
      <c r="BG640" s="118"/>
      <c r="BH640" s="118"/>
      <c r="BI640" s="118"/>
    </row>
    <row r="641" spans="1:104" ht="22.5" x14ac:dyDescent="0.2">
      <c r="A641" s="119">
        <v>266</v>
      </c>
      <c r="B641" s="120" t="s">
        <v>793</v>
      </c>
      <c r="C641" s="121" t="s">
        <v>794</v>
      </c>
      <c r="D641" s="122" t="s">
        <v>105</v>
      </c>
      <c r="E641" s="123">
        <v>6.69</v>
      </c>
      <c r="F641" s="124">
        <v>0</v>
      </c>
      <c r="G641" s="125">
        <f>E641*F641</f>
        <v>0</v>
      </c>
      <c r="H641" s="126">
        <v>0</v>
      </c>
      <c r="I641" s="127">
        <f>E641*H641</f>
        <v>0</v>
      </c>
      <c r="J641" s="126">
        <v>-3.3600000000000001E-3</v>
      </c>
      <c r="K641" s="127">
        <f>E641*J641</f>
        <v>-2.2478400000000003E-2</v>
      </c>
      <c r="O641" s="118"/>
      <c r="Z641" s="118"/>
      <c r="AA641" s="118">
        <v>1</v>
      </c>
      <c r="AB641" s="118">
        <v>7</v>
      </c>
      <c r="AC641" s="118">
        <v>7</v>
      </c>
      <c r="AD641" s="118"/>
      <c r="AE641" s="118"/>
      <c r="AF641" s="118"/>
      <c r="AG641" s="118"/>
      <c r="AH641" s="118"/>
      <c r="AI641" s="118"/>
      <c r="AJ641" s="118"/>
      <c r="AK641" s="118"/>
      <c r="AL641" s="118"/>
      <c r="AM641" s="118"/>
      <c r="AN641" s="118"/>
      <c r="AO641" s="118"/>
      <c r="AP641" s="118"/>
      <c r="AQ641" s="118"/>
      <c r="AR641" s="118"/>
      <c r="AS641" s="118"/>
      <c r="AT641" s="118"/>
      <c r="AU641" s="118"/>
      <c r="AV641" s="118"/>
      <c r="AW641" s="118"/>
      <c r="AX641" s="118"/>
      <c r="AY641" s="118"/>
      <c r="AZ641" s="128">
        <f>G641</f>
        <v>0</v>
      </c>
      <c r="BA641" s="118"/>
      <c r="BB641" s="118"/>
      <c r="BC641" s="118"/>
      <c r="BD641" s="118"/>
      <c r="BE641" s="118"/>
      <c r="BF641" s="118"/>
      <c r="BG641" s="118"/>
      <c r="BH641" s="118"/>
      <c r="BI641" s="118"/>
      <c r="CA641" s="118">
        <v>1</v>
      </c>
      <c r="CB641" s="118">
        <v>7</v>
      </c>
      <c r="CZ641" s="81">
        <v>2</v>
      </c>
    </row>
    <row r="642" spans="1:104" x14ac:dyDescent="0.2">
      <c r="A642" s="129"/>
      <c r="B642" s="130"/>
      <c r="C642" s="191" t="s">
        <v>795</v>
      </c>
      <c r="D642" s="192"/>
      <c r="E642" s="133">
        <v>6.69</v>
      </c>
      <c r="F642" s="134"/>
      <c r="G642" s="135"/>
      <c r="H642" s="136"/>
      <c r="I642" s="131"/>
      <c r="J642" s="137"/>
      <c r="K642" s="131"/>
      <c r="M642" s="132" t="s">
        <v>795</v>
      </c>
      <c r="O642" s="118"/>
      <c r="Z642" s="118"/>
      <c r="AA642" s="118"/>
      <c r="AB642" s="118"/>
      <c r="AC642" s="118"/>
      <c r="AD642" s="118"/>
      <c r="AE642" s="118"/>
      <c r="AF642" s="118"/>
      <c r="AG642" s="118"/>
      <c r="AH642" s="118"/>
      <c r="AI642" s="118"/>
      <c r="AJ642" s="118"/>
      <c r="AK642" s="118"/>
      <c r="AL642" s="118"/>
      <c r="AM642" s="118"/>
      <c r="AN642" s="118"/>
      <c r="AO642" s="118"/>
      <c r="AP642" s="118"/>
      <c r="AQ642" s="118"/>
      <c r="AR642" s="118"/>
      <c r="AS642" s="118"/>
      <c r="AT642" s="118"/>
      <c r="AU642" s="118"/>
      <c r="AV642" s="118"/>
      <c r="AW642" s="118"/>
      <c r="AX642" s="118"/>
      <c r="AY642" s="118"/>
      <c r="AZ642" s="118"/>
      <c r="BA642" s="118"/>
      <c r="BB642" s="118"/>
      <c r="BC642" s="118"/>
      <c r="BD642" s="138" t="str">
        <f>C641</f>
        <v xml:space="preserve">Demontáž žlabů půlkruh. rovných, rš 330 mm, do 45° </v>
      </c>
      <c r="BE642" s="118"/>
      <c r="BF642" s="118"/>
      <c r="BG642" s="118"/>
      <c r="BH642" s="118"/>
      <c r="BI642" s="118"/>
    </row>
    <row r="643" spans="1:104" x14ac:dyDescent="0.2">
      <c r="A643" s="119">
        <v>267</v>
      </c>
      <c r="B643" s="120" t="s">
        <v>796</v>
      </c>
      <c r="C643" s="121" t="s">
        <v>797</v>
      </c>
      <c r="D643" s="122" t="s">
        <v>122</v>
      </c>
      <c r="E643" s="123">
        <v>3</v>
      </c>
      <c r="F643" s="124">
        <v>0</v>
      </c>
      <c r="G643" s="125">
        <f>E643*F643</f>
        <v>0</v>
      </c>
      <c r="H643" s="126">
        <v>0</v>
      </c>
      <c r="I643" s="127">
        <f>E643*H643</f>
        <v>0</v>
      </c>
      <c r="J643" s="126">
        <v>-2.0080000000000001E-2</v>
      </c>
      <c r="K643" s="127">
        <f>E643*J643</f>
        <v>-6.0240000000000002E-2</v>
      </c>
      <c r="O643" s="118"/>
      <c r="Z643" s="118"/>
      <c r="AA643" s="118">
        <v>1</v>
      </c>
      <c r="AB643" s="118">
        <v>7</v>
      </c>
      <c r="AC643" s="118">
        <v>7</v>
      </c>
      <c r="AD643" s="118"/>
      <c r="AE643" s="118"/>
      <c r="AF643" s="118"/>
      <c r="AG643" s="118"/>
      <c r="AH643" s="118"/>
      <c r="AI643" s="118"/>
      <c r="AJ643" s="118"/>
      <c r="AK643" s="118"/>
      <c r="AL643" s="118"/>
      <c r="AM643" s="118"/>
      <c r="AN643" s="118"/>
      <c r="AO643" s="118"/>
      <c r="AP643" s="118"/>
      <c r="AQ643" s="118"/>
      <c r="AR643" s="118"/>
      <c r="AS643" s="118"/>
      <c r="AT643" s="118"/>
      <c r="AU643" s="118"/>
      <c r="AV643" s="118"/>
      <c r="AW643" s="118"/>
      <c r="AX643" s="118"/>
      <c r="AY643" s="118"/>
      <c r="AZ643" s="128">
        <f>G643</f>
        <v>0</v>
      </c>
      <c r="BA643" s="118"/>
      <c r="BB643" s="118"/>
      <c r="BC643" s="118"/>
      <c r="BD643" s="118"/>
      <c r="BE643" s="118"/>
      <c r="BF643" s="118"/>
      <c r="BG643" s="118"/>
      <c r="BH643" s="118"/>
      <c r="BI643" s="118"/>
      <c r="CA643" s="118">
        <v>1</v>
      </c>
      <c r="CB643" s="118">
        <v>7</v>
      </c>
      <c r="CZ643" s="81">
        <v>2</v>
      </c>
    </row>
    <row r="644" spans="1:104" x14ac:dyDescent="0.2">
      <c r="A644" s="129"/>
      <c r="B644" s="130"/>
      <c r="C644" s="191" t="s">
        <v>798</v>
      </c>
      <c r="D644" s="192"/>
      <c r="E644" s="133">
        <v>3</v>
      </c>
      <c r="F644" s="134"/>
      <c r="G644" s="135"/>
      <c r="H644" s="136"/>
      <c r="I644" s="131"/>
      <c r="J644" s="137"/>
      <c r="K644" s="131"/>
      <c r="M644" s="132" t="s">
        <v>798</v>
      </c>
      <c r="O644" s="118"/>
      <c r="Z644" s="118"/>
      <c r="AA644" s="118"/>
      <c r="AB644" s="118"/>
      <c r="AC644" s="118"/>
      <c r="AD644" s="118"/>
      <c r="AE644" s="118"/>
      <c r="AF644" s="118"/>
      <c r="AG644" s="118"/>
      <c r="AH644" s="118"/>
      <c r="AI644" s="118"/>
      <c r="AJ644" s="118"/>
      <c r="AK644" s="118"/>
      <c r="AL644" s="118"/>
      <c r="AM644" s="118"/>
      <c r="AN644" s="118"/>
      <c r="AO644" s="118"/>
      <c r="AP644" s="118"/>
      <c r="AQ644" s="118"/>
      <c r="AR644" s="118"/>
      <c r="AS644" s="118"/>
      <c r="AT644" s="118"/>
      <c r="AU644" s="118"/>
      <c r="AV644" s="118"/>
      <c r="AW644" s="118"/>
      <c r="AX644" s="118"/>
      <c r="AY644" s="118"/>
      <c r="AZ644" s="118"/>
      <c r="BA644" s="118"/>
      <c r="BB644" s="118"/>
      <c r="BC644" s="118"/>
      <c r="BD644" s="138" t="str">
        <f>C643</f>
        <v xml:space="preserve">Demontáž střešního okna, hladká krytina, do 30° </v>
      </c>
      <c r="BE644" s="118"/>
      <c r="BF644" s="118"/>
      <c r="BG644" s="118"/>
      <c r="BH644" s="118"/>
      <c r="BI644" s="118"/>
    </row>
    <row r="645" spans="1:104" x14ac:dyDescent="0.2">
      <c r="A645" s="119">
        <v>268</v>
      </c>
      <c r="B645" s="120" t="s">
        <v>799</v>
      </c>
      <c r="C645" s="121" t="s">
        <v>800</v>
      </c>
      <c r="D645" s="122" t="s">
        <v>105</v>
      </c>
      <c r="E645" s="123">
        <v>21.12</v>
      </c>
      <c r="F645" s="124">
        <v>0</v>
      </c>
      <c r="G645" s="125">
        <f>E645*F645</f>
        <v>0</v>
      </c>
      <c r="H645" s="126">
        <v>0</v>
      </c>
      <c r="I645" s="127">
        <f>E645*H645</f>
        <v>0</v>
      </c>
      <c r="J645" s="126">
        <v>-1.92E-3</v>
      </c>
      <c r="K645" s="127">
        <f>E645*J645</f>
        <v>-4.05504E-2</v>
      </c>
      <c r="O645" s="118"/>
      <c r="Z645" s="118"/>
      <c r="AA645" s="118">
        <v>1</v>
      </c>
      <c r="AB645" s="118">
        <v>7</v>
      </c>
      <c r="AC645" s="118">
        <v>7</v>
      </c>
      <c r="AD645" s="118"/>
      <c r="AE645" s="118"/>
      <c r="AF645" s="118"/>
      <c r="AG645" s="118"/>
      <c r="AH645" s="118"/>
      <c r="AI645" s="118"/>
      <c r="AJ645" s="118"/>
      <c r="AK645" s="118"/>
      <c r="AL645" s="118"/>
      <c r="AM645" s="118"/>
      <c r="AN645" s="118"/>
      <c r="AO645" s="118"/>
      <c r="AP645" s="118"/>
      <c r="AQ645" s="118"/>
      <c r="AR645" s="118"/>
      <c r="AS645" s="118"/>
      <c r="AT645" s="118"/>
      <c r="AU645" s="118"/>
      <c r="AV645" s="118"/>
      <c r="AW645" s="118"/>
      <c r="AX645" s="118"/>
      <c r="AY645" s="118"/>
      <c r="AZ645" s="128">
        <f>G645</f>
        <v>0</v>
      </c>
      <c r="BA645" s="118"/>
      <c r="BB645" s="118"/>
      <c r="BC645" s="118"/>
      <c r="BD645" s="118"/>
      <c r="BE645" s="118"/>
      <c r="BF645" s="118"/>
      <c r="BG645" s="118"/>
      <c r="BH645" s="118"/>
      <c r="BI645" s="118"/>
      <c r="CA645" s="118">
        <v>1</v>
      </c>
      <c r="CB645" s="118">
        <v>7</v>
      </c>
      <c r="CZ645" s="81">
        <v>2</v>
      </c>
    </row>
    <row r="646" spans="1:104" x14ac:dyDescent="0.2">
      <c r="A646" s="129"/>
      <c r="B646" s="130"/>
      <c r="C646" s="191" t="s">
        <v>801</v>
      </c>
      <c r="D646" s="192"/>
      <c r="E646" s="133">
        <v>15.3</v>
      </c>
      <c r="F646" s="134"/>
      <c r="G646" s="135"/>
      <c r="H646" s="136"/>
      <c r="I646" s="131"/>
      <c r="J646" s="137"/>
      <c r="K646" s="131"/>
      <c r="M646" s="132" t="s">
        <v>801</v>
      </c>
      <c r="O646" s="118"/>
      <c r="Z646" s="118"/>
      <c r="AA646" s="118"/>
      <c r="AB646" s="118"/>
      <c r="AC646" s="118"/>
      <c r="AD646" s="118"/>
      <c r="AE646" s="118"/>
      <c r="AF646" s="118"/>
      <c r="AG646" s="118"/>
      <c r="AH646" s="118"/>
      <c r="AI646" s="118"/>
      <c r="AJ646" s="118"/>
      <c r="AK646" s="118"/>
      <c r="AL646" s="118"/>
      <c r="AM646" s="118"/>
      <c r="AN646" s="118"/>
      <c r="AO646" s="118"/>
      <c r="AP646" s="118"/>
      <c r="AQ646" s="118"/>
      <c r="AR646" s="118"/>
      <c r="AS646" s="118"/>
      <c r="AT646" s="118"/>
      <c r="AU646" s="118"/>
      <c r="AV646" s="118"/>
      <c r="AW646" s="118"/>
      <c r="AX646" s="118"/>
      <c r="AY646" s="118"/>
      <c r="AZ646" s="118"/>
      <c r="BA646" s="118"/>
      <c r="BB646" s="118"/>
      <c r="BC646" s="118"/>
      <c r="BD646" s="138" t="str">
        <f>C645</f>
        <v xml:space="preserve">Demontáž závětrné lišty, rš 250 a 330 mm, do 30° </v>
      </c>
      <c r="BE646" s="118"/>
      <c r="BF646" s="118"/>
      <c r="BG646" s="118"/>
      <c r="BH646" s="118"/>
      <c r="BI646" s="118"/>
    </row>
    <row r="647" spans="1:104" x14ac:dyDescent="0.2">
      <c r="A647" s="129"/>
      <c r="B647" s="130"/>
      <c r="C647" s="191" t="s">
        <v>802</v>
      </c>
      <c r="D647" s="192"/>
      <c r="E647" s="133">
        <v>5.82</v>
      </c>
      <c r="F647" s="134"/>
      <c r="G647" s="135"/>
      <c r="H647" s="136"/>
      <c r="I647" s="131"/>
      <c r="J647" s="137"/>
      <c r="K647" s="131"/>
      <c r="M647" s="132" t="s">
        <v>802</v>
      </c>
      <c r="O647" s="118"/>
      <c r="Z647" s="118"/>
      <c r="AA647" s="118"/>
      <c r="AB647" s="118"/>
      <c r="AC647" s="118"/>
      <c r="AD647" s="118"/>
      <c r="AE647" s="118"/>
      <c r="AF647" s="118"/>
      <c r="AG647" s="118"/>
      <c r="AH647" s="118"/>
      <c r="AI647" s="118"/>
      <c r="AJ647" s="118"/>
      <c r="AK647" s="118"/>
      <c r="AL647" s="118"/>
      <c r="AM647" s="118"/>
      <c r="AN647" s="118"/>
      <c r="AO647" s="118"/>
      <c r="AP647" s="118"/>
      <c r="AQ647" s="118"/>
      <c r="AR647" s="118"/>
      <c r="AS647" s="118"/>
      <c r="AT647" s="118"/>
      <c r="AU647" s="118"/>
      <c r="AV647" s="118"/>
      <c r="AW647" s="118"/>
      <c r="AX647" s="118"/>
      <c r="AY647" s="118"/>
      <c r="AZ647" s="118"/>
      <c r="BA647" s="118"/>
      <c r="BB647" s="118"/>
      <c r="BC647" s="118"/>
      <c r="BD647" s="138" t="str">
        <f>C646</f>
        <v>Živičná krytina: 4,02+7,16+2,06*2</v>
      </c>
      <c r="BE647" s="118"/>
      <c r="BF647" s="118"/>
      <c r="BG647" s="118"/>
      <c r="BH647" s="118"/>
      <c r="BI647" s="118"/>
    </row>
    <row r="648" spans="1:104" x14ac:dyDescent="0.2">
      <c r="A648" s="119">
        <v>269</v>
      </c>
      <c r="B648" s="120" t="s">
        <v>803</v>
      </c>
      <c r="C648" s="121" t="s">
        <v>804</v>
      </c>
      <c r="D648" s="122" t="s">
        <v>105</v>
      </c>
      <c r="E648" s="123">
        <v>29.18</v>
      </c>
      <c r="F648" s="124">
        <v>0</v>
      </c>
      <c r="G648" s="125">
        <f>E648*F648</f>
        <v>0</v>
      </c>
      <c r="H648" s="126">
        <v>0</v>
      </c>
      <c r="I648" s="127">
        <f>E648*H648</f>
        <v>0</v>
      </c>
      <c r="J648" s="126">
        <v>-1.92E-3</v>
      </c>
      <c r="K648" s="127">
        <f>E648*J648</f>
        <v>-5.6025600000000002E-2</v>
      </c>
      <c r="O648" s="118"/>
      <c r="Z648" s="118"/>
      <c r="AA648" s="118">
        <v>1</v>
      </c>
      <c r="AB648" s="118">
        <v>7</v>
      </c>
      <c r="AC648" s="118">
        <v>7</v>
      </c>
      <c r="AD648" s="118"/>
      <c r="AE648" s="118"/>
      <c r="AF648" s="118"/>
      <c r="AG648" s="118"/>
      <c r="AH648" s="118"/>
      <c r="AI648" s="118"/>
      <c r="AJ648" s="118"/>
      <c r="AK648" s="118"/>
      <c r="AL648" s="118"/>
      <c r="AM648" s="118"/>
      <c r="AN648" s="118"/>
      <c r="AO648" s="118"/>
      <c r="AP648" s="118"/>
      <c r="AQ648" s="118"/>
      <c r="AR648" s="118"/>
      <c r="AS648" s="118"/>
      <c r="AT648" s="118"/>
      <c r="AU648" s="118"/>
      <c r="AV648" s="118"/>
      <c r="AW648" s="118"/>
      <c r="AX648" s="118"/>
      <c r="AY648" s="118"/>
      <c r="AZ648" s="128">
        <f>G648</f>
        <v>0</v>
      </c>
      <c r="BA648" s="118"/>
      <c r="BB648" s="118"/>
      <c r="BC648" s="118"/>
      <c r="BD648" s="118"/>
      <c r="BE648" s="118"/>
      <c r="BF648" s="118"/>
      <c r="BG648" s="118"/>
      <c r="BH648" s="118"/>
      <c r="BI648" s="118"/>
      <c r="CA648" s="118">
        <v>1</v>
      </c>
      <c r="CB648" s="118">
        <v>7</v>
      </c>
      <c r="CZ648" s="81">
        <v>2</v>
      </c>
    </row>
    <row r="649" spans="1:104" x14ac:dyDescent="0.2">
      <c r="A649" s="129"/>
      <c r="B649" s="130"/>
      <c r="C649" s="191" t="s">
        <v>805</v>
      </c>
      <c r="D649" s="192"/>
      <c r="E649" s="133">
        <v>29.18</v>
      </c>
      <c r="F649" s="134"/>
      <c r="G649" s="135"/>
      <c r="H649" s="136"/>
      <c r="I649" s="131"/>
      <c r="J649" s="137"/>
      <c r="K649" s="131"/>
      <c r="M649" s="132" t="s">
        <v>805</v>
      </c>
      <c r="O649" s="118"/>
      <c r="Z649" s="118"/>
      <c r="AA649" s="118"/>
      <c r="AB649" s="118"/>
      <c r="AC649" s="118"/>
      <c r="AD649" s="118"/>
      <c r="AE649" s="118"/>
      <c r="AF649" s="118"/>
      <c r="AG649" s="118"/>
      <c r="AH649" s="118"/>
      <c r="AI649" s="118"/>
      <c r="AJ649" s="118"/>
      <c r="AK649" s="118"/>
      <c r="AL649" s="118"/>
      <c r="AM649" s="118"/>
      <c r="AN649" s="118"/>
      <c r="AO649" s="118"/>
      <c r="AP649" s="118"/>
      <c r="AQ649" s="118"/>
      <c r="AR649" s="118"/>
      <c r="AS649" s="118"/>
      <c r="AT649" s="118"/>
      <c r="AU649" s="118"/>
      <c r="AV649" s="118"/>
      <c r="AW649" s="118"/>
      <c r="AX649" s="118"/>
      <c r="AY649" s="118"/>
      <c r="AZ649" s="118"/>
      <c r="BA649" s="118"/>
      <c r="BB649" s="118"/>
      <c r="BC649" s="118"/>
      <c r="BD649" s="138" t="str">
        <f>C648</f>
        <v xml:space="preserve">Demontáž závětrné lišty, rš 250 a 330 mm, do 45° </v>
      </c>
      <c r="BE649" s="118"/>
      <c r="BF649" s="118"/>
      <c r="BG649" s="118"/>
      <c r="BH649" s="118"/>
      <c r="BI649" s="118"/>
    </row>
    <row r="650" spans="1:104" x14ac:dyDescent="0.2">
      <c r="A650" s="119">
        <v>270</v>
      </c>
      <c r="B650" s="120" t="s">
        <v>806</v>
      </c>
      <c r="C650" s="121" t="s">
        <v>807</v>
      </c>
      <c r="D650" s="122" t="s">
        <v>105</v>
      </c>
      <c r="E650" s="123">
        <v>4.63</v>
      </c>
      <c r="F650" s="124">
        <v>0</v>
      </c>
      <c r="G650" s="125">
        <f>E650*F650</f>
        <v>0</v>
      </c>
      <c r="H650" s="126">
        <v>0</v>
      </c>
      <c r="I650" s="127">
        <f>E650*H650</f>
        <v>0</v>
      </c>
      <c r="J650" s="126">
        <v>-3.0699999999999998E-3</v>
      </c>
      <c r="K650" s="127">
        <f>E650*J650</f>
        <v>-1.4214099999999999E-2</v>
      </c>
      <c r="O650" s="118"/>
      <c r="Z650" s="118"/>
      <c r="AA650" s="118">
        <v>1</v>
      </c>
      <c r="AB650" s="118">
        <v>7</v>
      </c>
      <c r="AC650" s="118">
        <v>7</v>
      </c>
      <c r="AD650" s="118"/>
      <c r="AE650" s="118"/>
      <c r="AF650" s="118"/>
      <c r="AG650" s="118"/>
      <c r="AH650" s="118"/>
      <c r="AI650" s="118"/>
      <c r="AJ650" s="118"/>
      <c r="AK650" s="118"/>
      <c r="AL650" s="118"/>
      <c r="AM650" s="118"/>
      <c r="AN650" s="118"/>
      <c r="AO650" s="118"/>
      <c r="AP650" s="118"/>
      <c r="AQ650" s="118"/>
      <c r="AR650" s="118"/>
      <c r="AS650" s="118"/>
      <c r="AT650" s="118"/>
      <c r="AU650" s="118"/>
      <c r="AV650" s="118"/>
      <c r="AW650" s="118"/>
      <c r="AX650" s="118"/>
      <c r="AY650" s="118"/>
      <c r="AZ650" s="128">
        <f>G650</f>
        <v>0</v>
      </c>
      <c r="BA650" s="118"/>
      <c r="BB650" s="118"/>
      <c r="BC650" s="118"/>
      <c r="BD650" s="118"/>
      <c r="BE650" s="118"/>
      <c r="BF650" s="118"/>
      <c r="BG650" s="118"/>
      <c r="BH650" s="118"/>
      <c r="BI650" s="118"/>
      <c r="CA650" s="118">
        <v>1</v>
      </c>
      <c r="CB650" s="118">
        <v>7</v>
      </c>
      <c r="CZ650" s="81">
        <v>2</v>
      </c>
    </row>
    <row r="651" spans="1:104" x14ac:dyDescent="0.2">
      <c r="A651" s="129"/>
      <c r="B651" s="130"/>
      <c r="C651" s="191" t="s">
        <v>808</v>
      </c>
      <c r="D651" s="192"/>
      <c r="E651" s="133">
        <v>4.63</v>
      </c>
      <c r="F651" s="134"/>
      <c r="G651" s="135"/>
      <c r="H651" s="136"/>
      <c r="I651" s="131"/>
      <c r="J651" s="137"/>
      <c r="K651" s="131"/>
      <c r="M651" s="132" t="s">
        <v>808</v>
      </c>
      <c r="O651" s="118"/>
      <c r="Z651" s="118"/>
      <c r="AA651" s="118"/>
      <c r="AB651" s="118"/>
      <c r="AC651" s="118"/>
      <c r="AD651" s="118"/>
      <c r="AE651" s="118"/>
      <c r="AF651" s="118"/>
      <c r="AG651" s="118"/>
      <c r="AH651" s="118"/>
      <c r="AI651" s="118"/>
      <c r="AJ651" s="118"/>
      <c r="AK651" s="118"/>
      <c r="AL651" s="118"/>
      <c r="AM651" s="118"/>
      <c r="AN651" s="118"/>
      <c r="AO651" s="118"/>
      <c r="AP651" s="118"/>
      <c r="AQ651" s="118"/>
      <c r="AR651" s="118"/>
      <c r="AS651" s="118"/>
      <c r="AT651" s="118"/>
      <c r="AU651" s="118"/>
      <c r="AV651" s="118"/>
      <c r="AW651" s="118"/>
      <c r="AX651" s="118"/>
      <c r="AY651" s="118"/>
      <c r="AZ651" s="118"/>
      <c r="BA651" s="118"/>
      <c r="BB651" s="118"/>
      <c r="BC651" s="118"/>
      <c r="BD651" s="138" t="str">
        <f>C650</f>
        <v xml:space="preserve">Demontáž úžlabí, rš 500 mm, sklon do 30° </v>
      </c>
      <c r="BE651" s="118"/>
      <c r="BF651" s="118"/>
      <c r="BG651" s="118"/>
      <c r="BH651" s="118"/>
      <c r="BI651" s="118"/>
    </row>
    <row r="652" spans="1:104" x14ac:dyDescent="0.2">
      <c r="A652" s="119">
        <v>271</v>
      </c>
      <c r="B652" s="120" t="s">
        <v>809</v>
      </c>
      <c r="C652" s="121" t="s">
        <v>810</v>
      </c>
      <c r="D652" s="122" t="s">
        <v>105</v>
      </c>
      <c r="E652" s="123">
        <v>29.05</v>
      </c>
      <c r="F652" s="124">
        <v>0</v>
      </c>
      <c r="G652" s="125">
        <f>E652*F652</f>
        <v>0</v>
      </c>
      <c r="H652" s="126">
        <v>0</v>
      </c>
      <c r="I652" s="127">
        <f>E652*H652</f>
        <v>0</v>
      </c>
      <c r="J652" s="126">
        <v>-3.0699999999999998E-3</v>
      </c>
      <c r="K652" s="127">
        <f>E652*J652</f>
        <v>-8.9183499999999999E-2</v>
      </c>
      <c r="O652" s="118"/>
      <c r="Z652" s="118"/>
      <c r="AA652" s="118">
        <v>1</v>
      </c>
      <c r="AB652" s="118">
        <v>7</v>
      </c>
      <c r="AC652" s="118">
        <v>7</v>
      </c>
      <c r="AD652" s="118"/>
      <c r="AE652" s="118"/>
      <c r="AF652" s="118"/>
      <c r="AG652" s="118"/>
      <c r="AH652" s="118"/>
      <c r="AI652" s="118"/>
      <c r="AJ652" s="118"/>
      <c r="AK652" s="118"/>
      <c r="AL652" s="118"/>
      <c r="AM652" s="118"/>
      <c r="AN652" s="118"/>
      <c r="AO652" s="118"/>
      <c r="AP652" s="118"/>
      <c r="AQ652" s="118"/>
      <c r="AR652" s="118"/>
      <c r="AS652" s="118"/>
      <c r="AT652" s="118"/>
      <c r="AU652" s="118"/>
      <c r="AV652" s="118"/>
      <c r="AW652" s="118"/>
      <c r="AX652" s="118"/>
      <c r="AY652" s="118"/>
      <c r="AZ652" s="128">
        <f>G652</f>
        <v>0</v>
      </c>
      <c r="BA652" s="118"/>
      <c r="BB652" s="118"/>
      <c r="BC652" s="118"/>
      <c r="BD652" s="118"/>
      <c r="BE652" s="118"/>
      <c r="BF652" s="118"/>
      <c r="BG652" s="118"/>
      <c r="BH652" s="118"/>
      <c r="BI652" s="118"/>
      <c r="CA652" s="118">
        <v>1</v>
      </c>
      <c r="CB652" s="118">
        <v>7</v>
      </c>
      <c r="CZ652" s="81">
        <v>2</v>
      </c>
    </row>
    <row r="653" spans="1:104" x14ac:dyDescent="0.2">
      <c r="A653" s="129"/>
      <c r="B653" s="130"/>
      <c r="C653" s="191" t="s">
        <v>811</v>
      </c>
      <c r="D653" s="192"/>
      <c r="E653" s="133">
        <v>29.05</v>
      </c>
      <c r="F653" s="134"/>
      <c r="G653" s="135"/>
      <c r="H653" s="136"/>
      <c r="I653" s="131"/>
      <c r="J653" s="137"/>
      <c r="K653" s="131"/>
      <c r="M653" s="132" t="s">
        <v>811</v>
      </c>
      <c r="O653" s="118"/>
      <c r="Z653" s="118"/>
      <c r="AA653" s="118"/>
      <c r="AB653" s="118"/>
      <c r="AC653" s="118"/>
      <c r="AD653" s="118"/>
      <c r="AE653" s="118"/>
      <c r="AF653" s="118"/>
      <c r="AG653" s="118"/>
      <c r="AH653" s="118"/>
      <c r="AI653" s="118"/>
      <c r="AJ653" s="118"/>
      <c r="AK653" s="118"/>
      <c r="AL653" s="118"/>
      <c r="AM653" s="118"/>
      <c r="AN653" s="118"/>
      <c r="AO653" s="118"/>
      <c r="AP653" s="118"/>
      <c r="AQ653" s="118"/>
      <c r="AR653" s="118"/>
      <c r="AS653" s="118"/>
      <c r="AT653" s="118"/>
      <c r="AU653" s="118"/>
      <c r="AV653" s="118"/>
      <c r="AW653" s="118"/>
      <c r="AX653" s="118"/>
      <c r="AY653" s="118"/>
      <c r="AZ653" s="118"/>
      <c r="BA653" s="118"/>
      <c r="BB653" s="118"/>
      <c r="BC653" s="118"/>
      <c r="BD653" s="138" t="str">
        <f>C652</f>
        <v xml:space="preserve">Demontáž úžlabí, rš 500 mm, sklon nad 45° </v>
      </c>
      <c r="BE653" s="118"/>
      <c r="BF653" s="118"/>
      <c r="BG653" s="118"/>
      <c r="BH653" s="118"/>
      <c r="BI653" s="118"/>
    </row>
    <row r="654" spans="1:104" ht="22.5" x14ac:dyDescent="0.2">
      <c r="A654" s="119">
        <v>272</v>
      </c>
      <c r="B654" s="120" t="s">
        <v>812</v>
      </c>
      <c r="C654" s="121" t="s">
        <v>813</v>
      </c>
      <c r="D654" s="122" t="s">
        <v>105</v>
      </c>
      <c r="E654" s="123">
        <v>35.72</v>
      </c>
      <c r="F654" s="124">
        <v>0</v>
      </c>
      <c r="G654" s="125">
        <f>E654*F654</f>
        <v>0</v>
      </c>
      <c r="H654" s="126">
        <v>0</v>
      </c>
      <c r="I654" s="127">
        <f>E654*H654</f>
        <v>0</v>
      </c>
      <c r="J654" s="126">
        <v>-1.3500000000000001E-3</v>
      </c>
      <c r="K654" s="127">
        <f>E654*J654</f>
        <v>-4.8222000000000001E-2</v>
      </c>
      <c r="O654" s="118"/>
      <c r="Z654" s="118"/>
      <c r="AA654" s="118">
        <v>1</v>
      </c>
      <c r="AB654" s="118">
        <v>7</v>
      </c>
      <c r="AC654" s="118">
        <v>7</v>
      </c>
      <c r="AD654" s="118"/>
      <c r="AE654" s="118"/>
      <c r="AF654" s="118"/>
      <c r="AG654" s="118"/>
      <c r="AH654" s="118"/>
      <c r="AI654" s="118"/>
      <c r="AJ654" s="118"/>
      <c r="AK654" s="118"/>
      <c r="AL654" s="118"/>
      <c r="AM654" s="118"/>
      <c r="AN654" s="118"/>
      <c r="AO654" s="118"/>
      <c r="AP654" s="118"/>
      <c r="AQ654" s="118"/>
      <c r="AR654" s="118"/>
      <c r="AS654" s="118"/>
      <c r="AT654" s="118"/>
      <c r="AU654" s="118"/>
      <c r="AV654" s="118"/>
      <c r="AW654" s="118"/>
      <c r="AX654" s="118"/>
      <c r="AY654" s="118"/>
      <c r="AZ654" s="128">
        <f>G654</f>
        <v>0</v>
      </c>
      <c r="BA654" s="118"/>
      <c r="BB654" s="118"/>
      <c r="BC654" s="118"/>
      <c r="BD654" s="118"/>
      <c r="BE654" s="118"/>
      <c r="BF654" s="118"/>
      <c r="BG654" s="118"/>
      <c r="BH654" s="118"/>
      <c r="BI654" s="118"/>
      <c r="CA654" s="118">
        <v>1</v>
      </c>
      <c r="CB654" s="118">
        <v>7</v>
      </c>
      <c r="CZ654" s="81">
        <v>2</v>
      </c>
    </row>
    <row r="655" spans="1:104" x14ac:dyDescent="0.2">
      <c r="A655" s="129"/>
      <c r="B655" s="130"/>
      <c r="C655" s="191" t="s">
        <v>814</v>
      </c>
      <c r="D655" s="192"/>
      <c r="E655" s="133">
        <v>13.9</v>
      </c>
      <c r="F655" s="134"/>
      <c r="G655" s="135"/>
      <c r="H655" s="136"/>
      <c r="I655" s="131"/>
      <c r="J655" s="137"/>
      <c r="K655" s="131"/>
      <c r="M655" s="132" t="s">
        <v>814</v>
      </c>
      <c r="O655" s="118"/>
      <c r="Z655" s="118"/>
      <c r="AA655" s="118"/>
      <c r="AB655" s="118"/>
      <c r="AC655" s="118"/>
      <c r="AD655" s="118"/>
      <c r="AE655" s="118"/>
      <c r="AF655" s="118"/>
      <c r="AG655" s="118"/>
      <c r="AH655" s="118"/>
      <c r="AI655" s="118"/>
      <c r="AJ655" s="118"/>
      <c r="AK655" s="118"/>
      <c r="AL655" s="118"/>
      <c r="AM655" s="118"/>
      <c r="AN655" s="118"/>
      <c r="AO655" s="118"/>
      <c r="AP655" s="118"/>
      <c r="AQ655" s="118"/>
      <c r="AR655" s="118"/>
      <c r="AS655" s="118"/>
      <c r="AT655" s="118"/>
      <c r="AU655" s="118"/>
      <c r="AV655" s="118"/>
      <c r="AW655" s="118"/>
      <c r="AX655" s="118"/>
      <c r="AY655" s="118"/>
      <c r="AZ655" s="118"/>
      <c r="BA655" s="118"/>
      <c r="BB655" s="118"/>
      <c r="BC655" s="118"/>
      <c r="BD655" s="138" t="str">
        <f>C654</f>
        <v xml:space="preserve">Demontáž oplechování parapetů,rš od 100 do 330 mm </v>
      </c>
      <c r="BE655" s="118"/>
      <c r="BF655" s="118"/>
      <c r="BG655" s="118"/>
      <c r="BH655" s="118"/>
      <c r="BI655" s="118"/>
    </row>
    <row r="656" spans="1:104" x14ac:dyDescent="0.2">
      <c r="A656" s="129"/>
      <c r="B656" s="130"/>
      <c r="C656" s="191" t="s">
        <v>815</v>
      </c>
      <c r="D656" s="192"/>
      <c r="E656" s="133">
        <v>7.72</v>
      </c>
      <c r="F656" s="134"/>
      <c r="G656" s="135"/>
      <c r="H656" s="136"/>
      <c r="I656" s="131"/>
      <c r="J656" s="137"/>
      <c r="K656" s="131"/>
      <c r="M656" s="132" t="s">
        <v>815</v>
      </c>
      <c r="O656" s="118"/>
      <c r="Z656" s="118"/>
      <c r="AA656" s="118"/>
      <c r="AB656" s="118"/>
      <c r="AC656" s="118"/>
      <c r="AD656" s="118"/>
      <c r="AE656" s="118"/>
      <c r="AF656" s="118"/>
      <c r="AG656" s="118"/>
      <c r="AH656" s="118"/>
      <c r="AI656" s="118"/>
      <c r="AJ656" s="118"/>
      <c r="AK656" s="118"/>
      <c r="AL656" s="118"/>
      <c r="AM656" s="118"/>
      <c r="AN656" s="118"/>
      <c r="AO656" s="118"/>
      <c r="AP656" s="118"/>
      <c r="AQ656" s="118"/>
      <c r="AR656" s="118"/>
      <c r="AS656" s="118"/>
      <c r="AT656" s="118"/>
      <c r="AU656" s="118"/>
      <c r="AV656" s="118"/>
      <c r="AW656" s="118"/>
      <c r="AX656" s="118"/>
      <c r="AY656" s="118"/>
      <c r="AZ656" s="118"/>
      <c r="BA656" s="118"/>
      <c r="BB656" s="118"/>
      <c r="BC656" s="118"/>
      <c r="BD656" s="138" t="str">
        <f>C655</f>
        <v>1.PP: 1,00+0,95*5+0,94*2+1,15+2,10+1,87+1,15</v>
      </c>
      <c r="BE656" s="118"/>
      <c r="BF656" s="118"/>
      <c r="BG656" s="118"/>
      <c r="BH656" s="118"/>
      <c r="BI656" s="118"/>
    </row>
    <row r="657" spans="1:104" x14ac:dyDescent="0.2">
      <c r="A657" s="129"/>
      <c r="B657" s="130"/>
      <c r="C657" s="191" t="s">
        <v>816</v>
      </c>
      <c r="D657" s="192"/>
      <c r="E657" s="133">
        <v>14.1</v>
      </c>
      <c r="F657" s="134"/>
      <c r="G657" s="135"/>
      <c r="H657" s="136"/>
      <c r="I657" s="131"/>
      <c r="J657" s="137"/>
      <c r="K657" s="131"/>
      <c r="M657" s="132" t="s">
        <v>816</v>
      </c>
      <c r="O657" s="118"/>
      <c r="Z657" s="118"/>
      <c r="AA657" s="118"/>
      <c r="AB657" s="118"/>
      <c r="AC657" s="118"/>
      <c r="AD657" s="118"/>
      <c r="AE657" s="118"/>
      <c r="AF657" s="118"/>
      <c r="AG657" s="118"/>
      <c r="AH657" s="118"/>
      <c r="AI657" s="118"/>
      <c r="AJ657" s="118"/>
      <c r="AK657" s="118"/>
      <c r="AL657" s="118"/>
      <c r="AM657" s="118"/>
      <c r="AN657" s="118"/>
      <c r="AO657" s="118"/>
      <c r="AP657" s="118"/>
      <c r="AQ657" s="118"/>
      <c r="AR657" s="118"/>
      <c r="AS657" s="118"/>
      <c r="AT657" s="118"/>
      <c r="AU657" s="118"/>
      <c r="AV657" s="118"/>
      <c r="AW657" s="118"/>
      <c r="AX657" s="118"/>
      <c r="AY657" s="118"/>
      <c r="AZ657" s="118"/>
      <c r="BA657" s="118"/>
      <c r="BB657" s="118"/>
      <c r="BC657" s="118"/>
      <c r="BD657" s="138" t="str">
        <f>C656</f>
        <v>1.NP: 1,05*5+1,04*2+0,39</v>
      </c>
      <c r="BE657" s="118"/>
      <c r="BF657" s="118"/>
      <c r="BG657" s="118"/>
      <c r="BH657" s="118"/>
      <c r="BI657" s="118"/>
    </row>
    <row r="658" spans="1:104" ht="22.5" x14ac:dyDescent="0.2">
      <c r="A658" s="119">
        <v>273</v>
      </c>
      <c r="B658" s="120" t="s">
        <v>817</v>
      </c>
      <c r="C658" s="121" t="s">
        <v>818</v>
      </c>
      <c r="D658" s="122" t="s">
        <v>105</v>
      </c>
      <c r="E658" s="123">
        <v>1.1000000000000001</v>
      </c>
      <c r="F658" s="124">
        <v>0</v>
      </c>
      <c r="G658" s="125">
        <f>E658*F658</f>
        <v>0</v>
      </c>
      <c r="H658" s="126">
        <v>0</v>
      </c>
      <c r="I658" s="127">
        <f>E658*H658</f>
        <v>0</v>
      </c>
      <c r="J658" s="126">
        <v>-2.8700000000000002E-3</v>
      </c>
      <c r="K658" s="127">
        <f>E658*J658</f>
        <v>-3.1570000000000005E-3</v>
      </c>
      <c r="O658" s="118"/>
      <c r="Z658" s="118"/>
      <c r="AA658" s="118">
        <v>1</v>
      </c>
      <c r="AB658" s="118">
        <v>7</v>
      </c>
      <c r="AC658" s="118">
        <v>7</v>
      </c>
      <c r="AD658" s="118"/>
      <c r="AE658" s="118"/>
      <c r="AF658" s="118"/>
      <c r="AG658" s="118"/>
      <c r="AH658" s="118"/>
      <c r="AI658" s="118"/>
      <c r="AJ658" s="118"/>
      <c r="AK658" s="118"/>
      <c r="AL658" s="118"/>
      <c r="AM658" s="118"/>
      <c r="AN658" s="118"/>
      <c r="AO658" s="118"/>
      <c r="AP658" s="118"/>
      <c r="AQ658" s="118"/>
      <c r="AR658" s="118"/>
      <c r="AS658" s="118"/>
      <c r="AT658" s="118"/>
      <c r="AU658" s="118"/>
      <c r="AV658" s="118"/>
      <c r="AW658" s="118"/>
      <c r="AX658" s="118"/>
      <c r="AY658" s="118"/>
      <c r="AZ658" s="128">
        <f>G658</f>
        <v>0</v>
      </c>
      <c r="BA658" s="118"/>
      <c r="BB658" s="118"/>
      <c r="BC658" s="118"/>
      <c r="BD658" s="118"/>
      <c r="BE658" s="118"/>
      <c r="BF658" s="118"/>
      <c r="BG658" s="118"/>
      <c r="BH658" s="118"/>
      <c r="BI658" s="118"/>
      <c r="CA658" s="118">
        <v>1</v>
      </c>
      <c r="CB658" s="118">
        <v>7</v>
      </c>
      <c r="CZ658" s="81">
        <v>2</v>
      </c>
    </row>
    <row r="659" spans="1:104" x14ac:dyDescent="0.2">
      <c r="A659" s="129"/>
      <c r="B659" s="130"/>
      <c r="C659" s="191" t="s">
        <v>819</v>
      </c>
      <c r="D659" s="192"/>
      <c r="E659" s="133">
        <v>1.1000000000000001</v>
      </c>
      <c r="F659" s="134"/>
      <c r="G659" s="135"/>
      <c r="H659" s="136"/>
      <c r="I659" s="131"/>
      <c r="J659" s="137"/>
      <c r="K659" s="131"/>
      <c r="M659" s="132" t="s">
        <v>819</v>
      </c>
      <c r="O659" s="118"/>
      <c r="Z659" s="118"/>
      <c r="AA659" s="118"/>
      <c r="AB659" s="118"/>
      <c r="AC659" s="118"/>
      <c r="AD659" s="118"/>
      <c r="AE659" s="118"/>
      <c r="AF659" s="118"/>
      <c r="AG659" s="118"/>
      <c r="AH659" s="118"/>
      <c r="AI659" s="118"/>
      <c r="AJ659" s="118"/>
      <c r="AK659" s="118"/>
      <c r="AL659" s="118"/>
      <c r="AM659" s="118"/>
      <c r="AN659" s="118"/>
      <c r="AO659" s="118"/>
      <c r="AP659" s="118"/>
      <c r="AQ659" s="118"/>
      <c r="AR659" s="118"/>
      <c r="AS659" s="118"/>
      <c r="AT659" s="118"/>
      <c r="AU659" s="118"/>
      <c r="AV659" s="118"/>
      <c r="AW659" s="118"/>
      <c r="AX659" s="118"/>
      <c r="AY659" s="118"/>
      <c r="AZ659" s="118"/>
      <c r="BA659" s="118"/>
      <c r="BB659" s="118"/>
      <c r="BC659" s="118"/>
      <c r="BD659" s="138" t="str">
        <f>C658</f>
        <v xml:space="preserve">Demontáž oplechování parapetů,rš od 400 do 600 mm </v>
      </c>
      <c r="BE659" s="118"/>
      <c r="BF659" s="118"/>
      <c r="BG659" s="118"/>
      <c r="BH659" s="118"/>
      <c r="BI659" s="118"/>
    </row>
    <row r="660" spans="1:104" x14ac:dyDescent="0.2">
      <c r="A660" s="119">
        <v>274</v>
      </c>
      <c r="B660" s="120" t="s">
        <v>820</v>
      </c>
      <c r="C660" s="121" t="s">
        <v>821</v>
      </c>
      <c r="D660" s="122" t="s">
        <v>105</v>
      </c>
      <c r="E660" s="123">
        <v>34.340000000000003</v>
      </c>
      <c r="F660" s="124">
        <v>0</v>
      </c>
      <c r="G660" s="125">
        <f>E660*F660</f>
        <v>0</v>
      </c>
      <c r="H660" s="126">
        <v>0</v>
      </c>
      <c r="I660" s="127">
        <f>E660*H660</f>
        <v>0</v>
      </c>
      <c r="J660" s="126">
        <v>-1.42E-3</v>
      </c>
      <c r="K660" s="127">
        <f>E660*J660</f>
        <v>-4.8762800000000009E-2</v>
      </c>
      <c r="O660" s="118"/>
      <c r="Z660" s="118"/>
      <c r="AA660" s="118">
        <v>1</v>
      </c>
      <c r="AB660" s="118">
        <v>7</v>
      </c>
      <c r="AC660" s="118">
        <v>7</v>
      </c>
      <c r="AD660" s="118"/>
      <c r="AE660" s="118"/>
      <c r="AF660" s="118"/>
      <c r="AG660" s="118"/>
      <c r="AH660" s="118"/>
      <c r="AI660" s="118"/>
      <c r="AJ660" s="118"/>
      <c r="AK660" s="118"/>
      <c r="AL660" s="118"/>
      <c r="AM660" s="118"/>
      <c r="AN660" s="118"/>
      <c r="AO660" s="118"/>
      <c r="AP660" s="118"/>
      <c r="AQ660" s="118"/>
      <c r="AR660" s="118"/>
      <c r="AS660" s="118"/>
      <c r="AT660" s="118"/>
      <c r="AU660" s="118"/>
      <c r="AV660" s="118"/>
      <c r="AW660" s="118"/>
      <c r="AX660" s="118"/>
      <c r="AY660" s="118"/>
      <c r="AZ660" s="128">
        <f>G660</f>
        <v>0</v>
      </c>
      <c r="BA660" s="118"/>
      <c r="BB660" s="118"/>
      <c r="BC660" s="118"/>
      <c r="BD660" s="118"/>
      <c r="BE660" s="118"/>
      <c r="BF660" s="118"/>
      <c r="BG660" s="118"/>
      <c r="BH660" s="118"/>
      <c r="BI660" s="118"/>
      <c r="CA660" s="118">
        <v>1</v>
      </c>
      <c r="CB660" s="118">
        <v>7</v>
      </c>
      <c r="CZ660" s="81">
        <v>2</v>
      </c>
    </row>
    <row r="661" spans="1:104" x14ac:dyDescent="0.2">
      <c r="A661" s="129"/>
      <c r="B661" s="130"/>
      <c r="C661" s="191" t="s">
        <v>822</v>
      </c>
      <c r="D661" s="192"/>
      <c r="E661" s="133">
        <v>34.340000000000003</v>
      </c>
      <c r="F661" s="134"/>
      <c r="G661" s="135"/>
      <c r="H661" s="136"/>
      <c r="I661" s="131"/>
      <c r="J661" s="137"/>
      <c r="K661" s="131"/>
      <c r="M661" s="132" t="s">
        <v>822</v>
      </c>
      <c r="O661" s="118"/>
      <c r="Z661" s="118"/>
      <c r="AA661" s="118"/>
      <c r="AB661" s="118"/>
      <c r="AC661" s="118"/>
      <c r="AD661" s="118"/>
      <c r="AE661" s="118"/>
      <c r="AF661" s="118"/>
      <c r="AG661" s="118"/>
      <c r="AH661" s="118"/>
      <c r="AI661" s="118"/>
      <c r="AJ661" s="118"/>
      <c r="AK661" s="118"/>
      <c r="AL661" s="118"/>
      <c r="AM661" s="118"/>
      <c r="AN661" s="118"/>
      <c r="AO661" s="118"/>
      <c r="AP661" s="118"/>
      <c r="AQ661" s="118"/>
      <c r="AR661" s="118"/>
      <c r="AS661" s="118"/>
      <c r="AT661" s="118"/>
      <c r="AU661" s="118"/>
      <c r="AV661" s="118"/>
      <c r="AW661" s="118"/>
      <c r="AX661" s="118"/>
      <c r="AY661" s="118"/>
      <c r="AZ661" s="118"/>
      <c r="BA661" s="118"/>
      <c r="BB661" s="118"/>
      <c r="BC661" s="118"/>
      <c r="BD661" s="138" t="str">
        <f>C660</f>
        <v xml:space="preserve">Demontáž oplechování zdí, rš do 250 mm </v>
      </c>
      <c r="BE661" s="118"/>
      <c r="BF661" s="118"/>
      <c r="BG661" s="118"/>
      <c r="BH661" s="118"/>
      <c r="BI661" s="118"/>
    </row>
    <row r="662" spans="1:104" x14ac:dyDescent="0.2">
      <c r="A662" s="119">
        <v>275</v>
      </c>
      <c r="B662" s="120" t="s">
        <v>823</v>
      </c>
      <c r="C662" s="121" t="s">
        <v>824</v>
      </c>
      <c r="D662" s="122" t="s">
        <v>105</v>
      </c>
      <c r="E662" s="123">
        <v>1.56</v>
      </c>
      <c r="F662" s="124">
        <v>0</v>
      </c>
      <c r="G662" s="125">
        <f>E662*F662</f>
        <v>0</v>
      </c>
      <c r="H662" s="126">
        <v>0</v>
      </c>
      <c r="I662" s="127">
        <f>E662*H662</f>
        <v>0</v>
      </c>
      <c r="J662" s="126">
        <v>-2.3E-3</v>
      </c>
      <c r="K662" s="127">
        <f>E662*J662</f>
        <v>-3.588E-3</v>
      </c>
      <c r="O662" s="118"/>
      <c r="Z662" s="118"/>
      <c r="AA662" s="118">
        <v>1</v>
      </c>
      <c r="AB662" s="118">
        <v>7</v>
      </c>
      <c r="AC662" s="118">
        <v>7</v>
      </c>
      <c r="AD662" s="118"/>
      <c r="AE662" s="118"/>
      <c r="AF662" s="118"/>
      <c r="AG662" s="118"/>
      <c r="AH662" s="118"/>
      <c r="AI662" s="118"/>
      <c r="AJ662" s="118"/>
      <c r="AK662" s="118"/>
      <c r="AL662" s="118"/>
      <c r="AM662" s="118"/>
      <c r="AN662" s="118"/>
      <c r="AO662" s="118"/>
      <c r="AP662" s="118"/>
      <c r="AQ662" s="118"/>
      <c r="AR662" s="118"/>
      <c r="AS662" s="118"/>
      <c r="AT662" s="118"/>
      <c r="AU662" s="118"/>
      <c r="AV662" s="118"/>
      <c r="AW662" s="118"/>
      <c r="AX662" s="118"/>
      <c r="AY662" s="118"/>
      <c r="AZ662" s="128">
        <f>G662</f>
        <v>0</v>
      </c>
      <c r="BA662" s="118"/>
      <c r="BB662" s="118"/>
      <c r="BC662" s="118"/>
      <c r="BD662" s="118"/>
      <c r="BE662" s="118"/>
      <c r="BF662" s="118"/>
      <c r="BG662" s="118"/>
      <c r="BH662" s="118"/>
      <c r="BI662" s="118"/>
      <c r="CA662" s="118">
        <v>1</v>
      </c>
      <c r="CB662" s="118">
        <v>7</v>
      </c>
      <c r="CZ662" s="81">
        <v>2</v>
      </c>
    </row>
    <row r="663" spans="1:104" x14ac:dyDescent="0.2">
      <c r="A663" s="129"/>
      <c r="B663" s="130"/>
      <c r="C663" s="191" t="s">
        <v>825</v>
      </c>
      <c r="D663" s="192"/>
      <c r="E663" s="133">
        <v>1.56</v>
      </c>
      <c r="F663" s="134"/>
      <c r="G663" s="135"/>
      <c r="H663" s="136"/>
      <c r="I663" s="131"/>
      <c r="J663" s="137"/>
      <c r="K663" s="131"/>
      <c r="M663" s="132" t="s">
        <v>825</v>
      </c>
      <c r="O663" s="118"/>
      <c r="Z663" s="118"/>
      <c r="AA663" s="118"/>
      <c r="AB663" s="118"/>
      <c r="AC663" s="118"/>
      <c r="AD663" s="118"/>
      <c r="AE663" s="118"/>
      <c r="AF663" s="118"/>
      <c r="AG663" s="118"/>
      <c r="AH663" s="118"/>
      <c r="AI663" s="118"/>
      <c r="AJ663" s="118"/>
      <c r="AK663" s="118"/>
      <c r="AL663" s="118"/>
      <c r="AM663" s="118"/>
      <c r="AN663" s="118"/>
      <c r="AO663" s="118"/>
      <c r="AP663" s="118"/>
      <c r="AQ663" s="118"/>
      <c r="AR663" s="118"/>
      <c r="AS663" s="118"/>
      <c r="AT663" s="118"/>
      <c r="AU663" s="118"/>
      <c r="AV663" s="118"/>
      <c r="AW663" s="118"/>
      <c r="AX663" s="118"/>
      <c r="AY663" s="118"/>
      <c r="AZ663" s="118"/>
      <c r="BA663" s="118"/>
      <c r="BB663" s="118"/>
      <c r="BC663" s="118"/>
      <c r="BD663" s="138" t="str">
        <f>C662</f>
        <v xml:space="preserve">Demontáž oplechování zdí,rš od 330 do 500 mm </v>
      </c>
      <c r="BE663" s="118"/>
      <c r="BF663" s="118"/>
      <c r="BG663" s="118"/>
      <c r="BH663" s="118"/>
      <c r="BI663" s="118"/>
    </row>
    <row r="664" spans="1:104" ht="22.5" x14ac:dyDescent="0.2">
      <c r="A664" s="119">
        <v>276</v>
      </c>
      <c r="B664" s="120" t="s">
        <v>826</v>
      </c>
      <c r="C664" s="121" t="s">
        <v>827</v>
      </c>
      <c r="D664" s="122" t="s">
        <v>105</v>
      </c>
      <c r="E664" s="123">
        <v>24.16</v>
      </c>
      <c r="F664" s="124">
        <v>0</v>
      </c>
      <c r="G664" s="125">
        <f>E664*F664</f>
        <v>0</v>
      </c>
      <c r="H664" s="126">
        <v>0</v>
      </c>
      <c r="I664" s="127">
        <f>E664*H664</f>
        <v>0</v>
      </c>
      <c r="J664" s="126">
        <v>-2.2599999999999999E-3</v>
      </c>
      <c r="K664" s="127">
        <f>E664*J664</f>
        <v>-5.46016E-2</v>
      </c>
      <c r="O664" s="118"/>
      <c r="Z664" s="118"/>
      <c r="AA664" s="118">
        <v>1</v>
      </c>
      <c r="AB664" s="118">
        <v>7</v>
      </c>
      <c r="AC664" s="118">
        <v>7</v>
      </c>
      <c r="AD664" s="118"/>
      <c r="AE664" s="118"/>
      <c r="AF664" s="118"/>
      <c r="AG664" s="118"/>
      <c r="AH664" s="118"/>
      <c r="AI664" s="118"/>
      <c r="AJ664" s="118"/>
      <c r="AK664" s="118"/>
      <c r="AL664" s="118"/>
      <c r="AM664" s="118"/>
      <c r="AN664" s="118"/>
      <c r="AO664" s="118"/>
      <c r="AP664" s="118"/>
      <c r="AQ664" s="118"/>
      <c r="AR664" s="118"/>
      <c r="AS664" s="118"/>
      <c r="AT664" s="118"/>
      <c r="AU664" s="118"/>
      <c r="AV664" s="118"/>
      <c r="AW664" s="118"/>
      <c r="AX664" s="118"/>
      <c r="AY664" s="118"/>
      <c r="AZ664" s="128">
        <f>G664</f>
        <v>0</v>
      </c>
      <c r="BA664" s="118"/>
      <c r="BB664" s="118"/>
      <c r="BC664" s="118"/>
      <c r="BD664" s="118"/>
      <c r="BE664" s="118"/>
      <c r="BF664" s="118"/>
      <c r="BG664" s="118"/>
      <c r="BH664" s="118"/>
      <c r="BI664" s="118"/>
      <c r="CA664" s="118">
        <v>1</v>
      </c>
      <c r="CB664" s="118">
        <v>7</v>
      </c>
      <c r="CZ664" s="81">
        <v>2</v>
      </c>
    </row>
    <row r="665" spans="1:104" ht="22.5" x14ac:dyDescent="0.2">
      <c r="A665" s="129"/>
      <c r="B665" s="130"/>
      <c r="C665" s="191" t="s">
        <v>828</v>
      </c>
      <c r="D665" s="192"/>
      <c r="E665" s="133">
        <v>24.16</v>
      </c>
      <c r="F665" s="134"/>
      <c r="G665" s="135"/>
      <c r="H665" s="136"/>
      <c r="I665" s="131"/>
      <c r="J665" s="137"/>
      <c r="K665" s="131"/>
      <c r="M665" s="132" t="s">
        <v>828</v>
      </c>
      <c r="O665" s="118"/>
      <c r="Z665" s="118"/>
      <c r="AA665" s="118"/>
      <c r="AB665" s="118"/>
      <c r="AC665" s="118"/>
      <c r="AD665" s="118"/>
      <c r="AE665" s="118"/>
      <c r="AF665" s="118"/>
      <c r="AG665" s="118"/>
      <c r="AH665" s="118"/>
      <c r="AI665" s="118"/>
      <c r="AJ665" s="118"/>
      <c r="AK665" s="118"/>
      <c r="AL665" s="118"/>
      <c r="AM665" s="118"/>
      <c r="AN665" s="118"/>
      <c r="AO665" s="118"/>
      <c r="AP665" s="118"/>
      <c r="AQ665" s="118"/>
      <c r="AR665" s="118"/>
      <c r="AS665" s="118"/>
      <c r="AT665" s="118"/>
      <c r="AU665" s="118"/>
      <c r="AV665" s="118"/>
      <c r="AW665" s="118"/>
      <c r="AX665" s="118"/>
      <c r="AY665" s="118"/>
      <c r="AZ665" s="118"/>
      <c r="BA665" s="118"/>
      <c r="BB665" s="118"/>
      <c r="BC665" s="118"/>
      <c r="BD665" s="138" t="str">
        <f>C664</f>
        <v xml:space="preserve">Demontáž odpadních trub kruhových,D 75 a 100 mm </v>
      </c>
      <c r="BE665" s="118"/>
      <c r="BF665" s="118"/>
      <c r="BG665" s="118"/>
      <c r="BH665" s="118"/>
      <c r="BI665" s="118"/>
    </row>
    <row r="666" spans="1:104" ht="22.5" x14ac:dyDescent="0.2">
      <c r="A666" s="119">
        <v>277</v>
      </c>
      <c r="B666" s="120" t="s">
        <v>829</v>
      </c>
      <c r="C666" s="121" t="s">
        <v>830</v>
      </c>
      <c r="D666" s="122" t="s">
        <v>105</v>
      </c>
      <c r="E666" s="123">
        <v>9.43</v>
      </c>
      <c r="F666" s="124">
        <v>0</v>
      </c>
      <c r="G666" s="125">
        <f>E666*F666</f>
        <v>0</v>
      </c>
      <c r="H666" s="126">
        <v>2.3999999999999998E-3</v>
      </c>
      <c r="I666" s="127">
        <f>E666*H666</f>
        <v>2.2631999999999996E-2</v>
      </c>
      <c r="J666" s="126">
        <v>0</v>
      </c>
      <c r="K666" s="127">
        <f>E666*J666</f>
        <v>0</v>
      </c>
      <c r="O666" s="118"/>
      <c r="Z666" s="118"/>
      <c r="AA666" s="118">
        <v>1</v>
      </c>
      <c r="AB666" s="118">
        <v>7</v>
      </c>
      <c r="AC666" s="118">
        <v>7</v>
      </c>
      <c r="AD666" s="118"/>
      <c r="AE666" s="118"/>
      <c r="AF666" s="118"/>
      <c r="AG666" s="118"/>
      <c r="AH666" s="118"/>
      <c r="AI666" s="118"/>
      <c r="AJ666" s="118"/>
      <c r="AK666" s="118"/>
      <c r="AL666" s="118"/>
      <c r="AM666" s="118"/>
      <c r="AN666" s="118"/>
      <c r="AO666" s="118"/>
      <c r="AP666" s="118"/>
      <c r="AQ666" s="118"/>
      <c r="AR666" s="118"/>
      <c r="AS666" s="118"/>
      <c r="AT666" s="118"/>
      <c r="AU666" s="118"/>
      <c r="AV666" s="118"/>
      <c r="AW666" s="118"/>
      <c r="AX666" s="118"/>
      <c r="AY666" s="118"/>
      <c r="AZ666" s="128">
        <f>G666</f>
        <v>0</v>
      </c>
      <c r="BA666" s="118"/>
      <c r="BB666" s="118"/>
      <c r="BC666" s="118"/>
      <c r="BD666" s="118"/>
      <c r="BE666" s="118"/>
      <c r="BF666" s="118"/>
      <c r="BG666" s="118"/>
      <c r="BH666" s="118"/>
      <c r="BI666" s="118"/>
      <c r="CA666" s="118">
        <v>1</v>
      </c>
      <c r="CB666" s="118">
        <v>7</v>
      </c>
      <c r="CZ666" s="81">
        <v>2</v>
      </c>
    </row>
    <row r="667" spans="1:104" x14ac:dyDescent="0.2">
      <c r="A667" s="129"/>
      <c r="B667" s="130"/>
      <c r="C667" s="193" t="s">
        <v>831</v>
      </c>
      <c r="D667" s="194"/>
      <c r="E667" s="194"/>
      <c r="F667" s="194"/>
      <c r="G667" s="195"/>
      <c r="I667" s="131"/>
      <c r="K667" s="131"/>
      <c r="L667" s="132" t="s">
        <v>831</v>
      </c>
      <c r="O667" s="118"/>
      <c r="Z667" s="118"/>
      <c r="AA667" s="118"/>
      <c r="AB667" s="118"/>
      <c r="AC667" s="118"/>
      <c r="AD667" s="118"/>
      <c r="AE667" s="118"/>
      <c r="AF667" s="118"/>
      <c r="AG667" s="118"/>
      <c r="AH667" s="118"/>
      <c r="AI667" s="118"/>
      <c r="AJ667" s="118"/>
      <c r="AK667" s="118"/>
      <c r="AL667" s="118"/>
      <c r="AM667" s="118"/>
      <c r="AN667" s="118"/>
      <c r="AO667" s="118"/>
      <c r="AP667" s="118"/>
      <c r="AQ667" s="118"/>
      <c r="AR667" s="118"/>
      <c r="AS667" s="118"/>
      <c r="AT667" s="118"/>
      <c r="AU667" s="118"/>
      <c r="AV667" s="118"/>
      <c r="AW667" s="118"/>
      <c r="AX667" s="118"/>
      <c r="AY667" s="118"/>
      <c r="AZ667" s="118"/>
      <c r="BA667" s="118"/>
      <c r="BB667" s="118"/>
      <c r="BC667" s="118"/>
      <c r="BD667" s="118"/>
      <c r="BE667" s="118"/>
      <c r="BF667" s="118"/>
      <c r="BG667" s="118"/>
      <c r="BH667" s="118"/>
      <c r="BI667" s="118"/>
    </row>
    <row r="668" spans="1:104" x14ac:dyDescent="0.2">
      <c r="A668" s="129"/>
      <c r="B668" s="130"/>
      <c r="C668" s="191" t="s">
        <v>539</v>
      </c>
      <c r="D668" s="192"/>
      <c r="E668" s="133">
        <v>9.43</v>
      </c>
      <c r="F668" s="134"/>
      <c r="G668" s="135"/>
      <c r="H668" s="136"/>
      <c r="I668" s="131"/>
      <c r="J668" s="137"/>
      <c r="K668" s="131"/>
      <c r="M668" s="132" t="s">
        <v>539</v>
      </c>
      <c r="O668" s="118"/>
      <c r="Z668" s="118"/>
      <c r="AA668" s="118"/>
      <c r="AB668" s="118"/>
      <c r="AC668" s="118"/>
      <c r="AD668" s="118"/>
      <c r="AE668" s="118"/>
      <c r="AF668" s="118"/>
      <c r="AG668" s="118"/>
      <c r="AH668" s="118"/>
      <c r="AI668" s="118"/>
      <c r="AJ668" s="118"/>
      <c r="AK668" s="118"/>
      <c r="AL668" s="118"/>
      <c r="AM668" s="118"/>
      <c r="AN668" s="118"/>
      <c r="AO668" s="118"/>
      <c r="AP668" s="118"/>
      <c r="AQ668" s="118"/>
      <c r="AR668" s="118"/>
      <c r="AS668" s="118"/>
      <c r="AT668" s="118"/>
      <c r="AU668" s="118"/>
      <c r="AV668" s="118"/>
      <c r="AW668" s="118"/>
      <c r="AX668" s="118"/>
      <c r="AY668" s="118"/>
      <c r="AZ668" s="118"/>
      <c r="BA668" s="118"/>
      <c r="BB668" s="118"/>
      <c r="BC668" s="118"/>
      <c r="BD668" s="138" t="str">
        <f>C667</f>
        <v>Opatřeno z výroby polyuretanovým nástřikem min. 50 mikronů.</v>
      </c>
      <c r="BE668" s="118"/>
      <c r="BF668" s="118"/>
      <c r="BG668" s="118"/>
      <c r="BH668" s="118"/>
      <c r="BI668" s="118"/>
    </row>
    <row r="669" spans="1:104" ht="22.5" x14ac:dyDescent="0.2">
      <c r="A669" s="119">
        <v>278</v>
      </c>
      <c r="B669" s="120" t="s">
        <v>832</v>
      </c>
      <c r="C669" s="121" t="s">
        <v>833</v>
      </c>
      <c r="D669" s="122" t="s">
        <v>122</v>
      </c>
      <c r="E669" s="123">
        <v>1</v>
      </c>
      <c r="F669" s="124">
        <v>0</v>
      </c>
      <c r="G669" s="125">
        <f>E669*F669</f>
        <v>0</v>
      </c>
      <c r="H669" s="126">
        <v>4.0000000000000002E-4</v>
      </c>
      <c r="I669" s="127">
        <f>E669*H669</f>
        <v>4.0000000000000002E-4</v>
      </c>
      <c r="J669" s="126">
        <v>0</v>
      </c>
      <c r="K669" s="127">
        <f>E669*J669</f>
        <v>0</v>
      </c>
      <c r="O669" s="118"/>
      <c r="Z669" s="118"/>
      <c r="AA669" s="118">
        <v>1</v>
      </c>
      <c r="AB669" s="118">
        <v>7</v>
      </c>
      <c r="AC669" s="118">
        <v>7</v>
      </c>
      <c r="AD669" s="118"/>
      <c r="AE669" s="118"/>
      <c r="AF669" s="118"/>
      <c r="AG669" s="118"/>
      <c r="AH669" s="118"/>
      <c r="AI669" s="118"/>
      <c r="AJ669" s="118"/>
      <c r="AK669" s="118"/>
      <c r="AL669" s="118"/>
      <c r="AM669" s="118"/>
      <c r="AN669" s="118"/>
      <c r="AO669" s="118"/>
      <c r="AP669" s="118"/>
      <c r="AQ669" s="118"/>
      <c r="AR669" s="118"/>
      <c r="AS669" s="118"/>
      <c r="AT669" s="118"/>
      <c r="AU669" s="118"/>
      <c r="AV669" s="118"/>
      <c r="AW669" s="118"/>
      <c r="AX669" s="118"/>
      <c r="AY669" s="118"/>
      <c r="AZ669" s="128">
        <f>G669</f>
        <v>0</v>
      </c>
      <c r="BA669" s="118"/>
      <c r="BB669" s="118"/>
      <c r="BC669" s="118"/>
      <c r="BD669" s="118"/>
      <c r="BE669" s="118"/>
      <c r="BF669" s="118"/>
      <c r="BG669" s="118"/>
      <c r="BH669" s="118"/>
      <c r="BI669" s="118"/>
      <c r="CA669" s="118">
        <v>1</v>
      </c>
      <c r="CB669" s="118">
        <v>7</v>
      </c>
      <c r="CZ669" s="81">
        <v>2</v>
      </c>
    </row>
    <row r="670" spans="1:104" x14ac:dyDescent="0.2">
      <c r="A670" s="129"/>
      <c r="B670" s="130"/>
      <c r="C670" s="193" t="s">
        <v>831</v>
      </c>
      <c r="D670" s="194"/>
      <c r="E670" s="194"/>
      <c r="F670" s="194"/>
      <c r="G670" s="195"/>
      <c r="I670" s="131"/>
      <c r="K670" s="131"/>
      <c r="L670" s="132" t="s">
        <v>831</v>
      </c>
      <c r="O670" s="118"/>
      <c r="Z670" s="118"/>
      <c r="AA670" s="118"/>
      <c r="AB670" s="118"/>
      <c r="AC670" s="118"/>
      <c r="AD670" s="118"/>
      <c r="AE670" s="118"/>
      <c r="AF670" s="118"/>
      <c r="AG670" s="118"/>
      <c r="AH670" s="118"/>
      <c r="AI670" s="118"/>
      <c r="AJ670" s="118"/>
      <c r="AK670" s="118"/>
      <c r="AL670" s="118"/>
      <c r="AM670" s="118"/>
      <c r="AN670" s="118"/>
      <c r="AO670" s="118"/>
      <c r="AP670" s="118"/>
      <c r="AQ670" s="118"/>
      <c r="AR670" s="118"/>
      <c r="AS670" s="118"/>
      <c r="AT670" s="118"/>
      <c r="AU670" s="118"/>
      <c r="AV670" s="118"/>
      <c r="AW670" s="118"/>
      <c r="AX670" s="118"/>
      <c r="AY670" s="118"/>
      <c r="AZ670" s="118"/>
      <c r="BA670" s="118"/>
      <c r="BB670" s="118"/>
      <c r="BC670" s="118"/>
      <c r="BD670" s="118"/>
      <c r="BE670" s="118"/>
      <c r="BF670" s="118"/>
      <c r="BG670" s="118"/>
      <c r="BH670" s="118"/>
      <c r="BI670" s="118"/>
    </row>
    <row r="671" spans="1:104" x14ac:dyDescent="0.2">
      <c r="A671" s="129"/>
      <c r="B671" s="130"/>
      <c r="C671" s="191" t="s">
        <v>834</v>
      </c>
      <c r="D671" s="192"/>
      <c r="E671" s="133">
        <v>1</v>
      </c>
      <c r="F671" s="134"/>
      <c r="G671" s="135"/>
      <c r="H671" s="136"/>
      <c r="I671" s="131"/>
      <c r="J671" s="137"/>
      <c r="K671" s="131"/>
      <c r="M671" s="132" t="s">
        <v>834</v>
      </c>
      <c r="O671" s="118"/>
      <c r="Z671" s="118"/>
      <c r="AA671" s="118"/>
      <c r="AB671" s="118"/>
      <c r="AC671" s="118"/>
      <c r="AD671" s="118"/>
      <c r="AE671" s="118"/>
      <c r="AF671" s="118"/>
      <c r="AG671" s="118"/>
      <c r="AH671" s="118"/>
      <c r="AI671" s="118"/>
      <c r="AJ671" s="118"/>
      <c r="AK671" s="118"/>
      <c r="AL671" s="118"/>
      <c r="AM671" s="118"/>
      <c r="AN671" s="118"/>
      <c r="AO671" s="118"/>
      <c r="AP671" s="118"/>
      <c r="AQ671" s="118"/>
      <c r="AR671" s="118"/>
      <c r="AS671" s="118"/>
      <c r="AT671" s="118"/>
      <c r="AU671" s="118"/>
      <c r="AV671" s="118"/>
      <c r="AW671" s="118"/>
      <c r="AX671" s="118"/>
      <c r="AY671" s="118"/>
      <c r="AZ671" s="118"/>
      <c r="BA671" s="118"/>
      <c r="BB671" s="118"/>
      <c r="BC671" s="118"/>
      <c r="BD671" s="138" t="str">
        <f>C670</f>
        <v>Opatřeno z výroby polyuretanovým nástřikem min. 50 mikronů.</v>
      </c>
      <c r="BE671" s="118"/>
      <c r="BF671" s="118"/>
      <c r="BG671" s="118"/>
      <c r="BH671" s="118"/>
      <c r="BI671" s="118"/>
    </row>
    <row r="672" spans="1:104" ht="22.5" x14ac:dyDescent="0.2">
      <c r="A672" s="119">
        <v>279</v>
      </c>
      <c r="B672" s="120" t="s">
        <v>835</v>
      </c>
      <c r="C672" s="121" t="s">
        <v>836</v>
      </c>
      <c r="D672" s="122" t="s">
        <v>105</v>
      </c>
      <c r="E672" s="123">
        <v>3.15</v>
      </c>
      <c r="F672" s="124">
        <v>0</v>
      </c>
      <c r="G672" s="125">
        <f>E672*F672</f>
        <v>0</v>
      </c>
      <c r="H672" s="126">
        <v>3.31E-3</v>
      </c>
      <c r="I672" s="127">
        <f>E672*H672</f>
        <v>1.04265E-2</v>
      </c>
      <c r="J672" s="126">
        <v>0</v>
      </c>
      <c r="K672" s="127">
        <f>E672*J672</f>
        <v>0</v>
      </c>
      <c r="O672" s="118"/>
      <c r="Z672" s="118"/>
      <c r="AA672" s="118">
        <v>1</v>
      </c>
      <c r="AB672" s="118">
        <v>7</v>
      </c>
      <c r="AC672" s="118">
        <v>7</v>
      </c>
      <c r="AD672" s="118"/>
      <c r="AE672" s="118"/>
      <c r="AF672" s="118"/>
      <c r="AG672" s="118"/>
      <c r="AH672" s="118"/>
      <c r="AI672" s="118"/>
      <c r="AJ672" s="118"/>
      <c r="AK672" s="118"/>
      <c r="AL672" s="118"/>
      <c r="AM672" s="118"/>
      <c r="AN672" s="118"/>
      <c r="AO672" s="118"/>
      <c r="AP672" s="118"/>
      <c r="AQ672" s="118"/>
      <c r="AR672" s="118"/>
      <c r="AS672" s="118"/>
      <c r="AT672" s="118"/>
      <c r="AU672" s="118"/>
      <c r="AV672" s="118"/>
      <c r="AW672" s="118"/>
      <c r="AX672" s="118"/>
      <c r="AY672" s="118"/>
      <c r="AZ672" s="128">
        <f>G672</f>
        <v>0</v>
      </c>
      <c r="BA672" s="118"/>
      <c r="BB672" s="118"/>
      <c r="BC672" s="118"/>
      <c r="BD672" s="118"/>
      <c r="BE672" s="118"/>
      <c r="BF672" s="118"/>
      <c r="BG672" s="118"/>
      <c r="BH672" s="118"/>
      <c r="BI672" s="118"/>
      <c r="CA672" s="118">
        <v>1</v>
      </c>
      <c r="CB672" s="118">
        <v>7</v>
      </c>
      <c r="CZ672" s="81">
        <v>2</v>
      </c>
    </row>
    <row r="673" spans="1:104" x14ac:dyDescent="0.2">
      <c r="A673" s="129"/>
      <c r="B673" s="130"/>
      <c r="C673" s="193" t="s">
        <v>831</v>
      </c>
      <c r="D673" s="194"/>
      <c r="E673" s="194"/>
      <c r="F673" s="194"/>
      <c r="G673" s="195"/>
      <c r="I673" s="131"/>
      <c r="K673" s="131"/>
      <c r="L673" s="132" t="s">
        <v>831</v>
      </c>
      <c r="O673" s="118"/>
      <c r="Z673" s="118"/>
      <c r="AA673" s="118"/>
      <c r="AB673" s="118"/>
      <c r="AC673" s="118"/>
      <c r="AD673" s="118"/>
      <c r="AE673" s="118"/>
      <c r="AF673" s="118"/>
      <c r="AG673" s="118"/>
      <c r="AH673" s="118"/>
      <c r="AI673" s="118"/>
      <c r="AJ673" s="118"/>
      <c r="AK673" s="118"/>
      <c r="AL673" s="118"/>
      <c r="AM673" s="118"/>
      <c r="AN673" s="118"/>
      <c r="AO673" s="118"/>
      <c r="AP673" s="118"/>
      <c r="AQ673" s="118"/>
      <c r="AR673" s="118"/>
      <c r="AS673" s="118"/>
      <c r="AT673" s="118"/>
      <c r="AU673" s="118"/>
      <c r="AV673" s="118"/>
      <c r="AW673" s="118"/>
      <c r="AX673" s="118"/>
      <c r="AY673" s="118"/>
      <c r="AZ673" s="118"/>
      <c r="BA673" s="118"/>
      <c r="BB673" s="118"/>
      <c r="BC673" s="118"/>
      <c r="BD673" s="118"/>
      <c r="BE673" s="118"/>
      <c r="BF673" s="118"/>
      <c r="BG673" s="118"/>
      <c r="BH673" s="118"/>
      <c r="BI673" s="118"/>
    </row>
    <row r="674" spans="1:104" x14ac:dyDescent="0.2">
      <c r="A674" s="129"/>
      <c r="B674" s="130"/>
      <c r="C674" s="191" t="s">
        <v>837</v>
      </c>
      <c r="D674" s="192"/>
      <c r="E674" s="133">
        <v>3.15</v>
      </c>
      <c r="F674" s="134"/>
      <c r="G674" s="135"/>
      <c r="H674" s="136"/>
      <c r="I674" s="131"/>
      <c r="J674" s="137"/>
      <c r="K674" s="131"/>
      <c r="M674" s="132" t="s">
        <v>837</v>
      </c>
      <c r="O674" s="118"/>
      <c r="Z674" s="118"/>
      <c r="AA674" s="118"/>
      <c r="AB674" s="118"/>
      <c r="AC674" s="118"/>
      <c r="AD674" s="118"/>
      <c r="AE674" s="118"/>
      <c r="AF674" s="118"/>
      <c r="AG674" s="118"/>
      <c r="AH674" s="118"/>
      <c r="AI674" s="118"/>
      <c r="AJ674" s="118"/>
      <c r="AK674" s="118"/>
      <c r="AL674" s="118"/>
      <c r="AM674" s="118"/>
      <c r="AN674" s="118"/>
      <c r="AO674" s="118"/>
      <c r="AP674" s="118"/>
      <c r="AQ674" s="118"/>
      <c r="AR674" s="118"/>
      <c r="AS674" s="118"/>
      <c r="AT674" s="118"/>
      <c r="AU674" s="118"/>
      <c r="AV674" s="118"/>
      <c r="AW674" s="118"/>
      <c r="AX674" s="118"/>
      <c r="AY674" s="118"/>
      <c r="AZ674" s="118"/>
      <c r="BA674" s="118"/>
      <c r="BB674" s="118"/>
      <c r="BC674" s="118"/>
      <c r="BD674" s="138" t="str">
        <f>C673</f>
        <v>Opatřeno z výroby polyuretanovým nástřikem min. 50 mikronů.</v>
      </c>
      <c r="BE674" s="118"/>
      <c r="BF674" s="118"/>
      <c r="BG674" s="118"/>
      <c r="BH674" s="118"/>
      <c r="BI674" s="118"/>
    </row>
    <row r="675" spans="1:104" ht="22.5" x14ac:dyDescent="0.2">
      <c r="A675" s="119">
        <v>280</v>
      </c>
      <c r="B675" s="120" t="s">
        <v>838</v>
      </c>
      <c r="C675" s="121" t="s">
        <v>839</v>
      </c>
      <c r="D675" s="122" t="s">
        <v>72</v>
      </c>
      <c r="E675" s="123">
        <v>3.3458500000000002E-2</v>
      </c>
      <c r="F675" s="124">
        <v>0</v>
      </c>
      <c r="G675" s="125">
        <f t="shared" ref="G675:G680" si="46">E675*F675</f>
        <v>0</v>
      </c>
      <c r="H675" s="126">
        <v>0</v>
      </c>
      <c r="I675" s="127">
        <f t="shared" ref="I675:I680" si="47">E675*H675</f>
        <v>0</v>
      </c>
      <c r="J675" s="126"/>
      <c r="K675" s="127">
        <f t="shared" ref="K675:K680" si="48">E675*J675</f>
        <v>0</v>
      </c>
      <c r="O675" s="118"/>
      <c r="Z675" s="118"/>
      <c r="AA675" s="118">
        <v>7</v>
      </c>
      <c r="AB675" s="118">
        <v>1001</v>
      </c>
      <c r="AC675" s="118">
        <v>5</v>
      </c>
      <c r="AD675" s="118"/>
      <c r="AE675" s="118"/>
      <c r="AF675" s="118"/>
      <c r="AG675" s="118"/>
      <c r="AH675" s="118"/>
      <c r="AI675" s="118"/>
      <c r="AJ675" s="118"/>
      <c r="AK675" s="118"/>
      <c r="AL675" s="118"/>
      <c r="AM675" s="118"/>
      <c r="AN675" s="118"/>
      <c r="AO675" s="118"/>
      <c r="AP675" s="118"/>
      <c r="AQ675" s="118"/>
      <c r="AR675" s="118"/>
      <c r="AS675" s="118"/>
      <c r="AT675" s="118"/>
      <c r="AU675" s="118"/>
      <c r="AV675" s="118"/>
      <c r="AW675" s="118"/>
      <c r="AX675" s="118"/>
      <c r="AY675" s="118"/>
      <c r="AZ675" s="128">
        <f t="shared" ref="AZ675:AZ680" si="49">G675</f>
        <v>0</v>
      </c>
      <c r="BA675" s="118"/>
      <c r="BB675" s="118"/>
      <c r="BC675" s="118"/>
      <c r="BD675" s="118"/>
      <c r="BE675" s="118"/>
      <c r="BF675" s="118"/>
      <c r="BG675" s="118"/>
      <c r="BH675" s="118"/>
      <c r="BI675" s="118"/>
      <c r="CA675" s="118">
        <v>7</v>
      </c>
      <c r="CB675" s="118">
        <v>1001</v>
      </c>
      <c r="CZ675" s="81">
        <v>2</v>
      </c>
    </row>
    <row r="676" spans="1:104" x14ac:dyDescent="0.2">
      <c r="A676" s="119">
        <v>281</v>
      </c>
      <c r="B676" s="120" t="s">
        <v>432</v>
      </c>
      <c r="C676" s="121" t="s">
        <v>433</v>
      </c>
      <c r="D676" s="122" t="s">
        <v>72</v>
      </c>
      <c r="E676" s="123">
        <v>1.7381674600000001</v>
      </c>
      <c r="F676" s="124">
        <v>0</v>
      </c>
      <c r="G676" s="125">
        <f t="shared" si="46"/>
        <v>0</v>
      </c>
      <c r="H676" s="126">
        <v>0</v>
      </c>
      <c r="I676" s="127">
        <f t="shared" si="47"/>
        <v>0</v>
      </c>
      <c r="J676" s="126"/>
      <c r="K676" s="127">
        <f t="shared" si="48"/>
        <v>0</v>
      </c>
      <c r="O676" s="118"/>
      <c r="Z676" s="118"/>
      <c r="AA676" s="118">
        <v>8</v>
      </c>
      <c r="AB676" s="118">
        <v>0</v>
      </c>
      <c r="AC676" s="118">
        <v>3</v>
      </c>
      <c r="AD676" s="118"/>
      <c r="AE676" s="118"/>
      <c r="AF676" s="118"/>
      <c r="AG676" s="118"/>
      <c r="AH676" s="118"/>
      <c r="AI676" s="118"/>
      <c r="AJ676" s="118"/>
      <c r="AK676" s="118"/>
      <c r="AL676" s="118"/>
      <c r="AM676" s="118"/>
      <c r="AN676" s="118"/>
      <c r="AO676" s="118"/>
      <c r="AP676" s="118"/>
      <c r="AQ676" s="118"/>
      <c r="AR676" s="118"/>
      <c r="AS676" s="118"/>
      <c r="AT676" s="118"/>
      <c r="AU676" s="118"/>
      <c r="AV676" s="118"/>
      <c r="AW676" s="118"/>
      <c r="AX676" s="118"/>
      <c r="AY676" s="118"/>
      <c r="AZ676" s="128">
        <f t="shared" si="49"/>
        <v>0</v>
      </c>
      <c r="BA676" s="118"/>
      <c r="BB676" s="118"/>
      <c r="BC676" s="118"/>
      <c r="BD676" s="118"/>
      <c r="BE676" s="118"/>
      <c r="BF676" s="118"/>
      <c r="BG676" s="118"/>
      <c r="BH676" s="118"/>
      <c r="BI676" s="118"/>
      <c r="CA676" s="118">
        <v>8</v>
      </c>
      <c r="CB676" s="118">
        <v>0</v>
      </c>
      <c r="CZ676" s="81">
        <v>2</v>
      </c>
    </row>
    <row r="677" spans="1:104" x14ac:dyDescent="0.2">
      <c r="A677" s="119">
        <v>282</v>
      </c>
      <c r="B677" s="120" t="s">
        <v>434</v>
      </c>
      <c r="C677" s="121" t="s">
        <v>435</v>
      </c>
      <c r="D677" s="122" t="s">
        <v>72</v>
      </c>
      <c r="E677" s="123">
        <v>1.7381674600000001</v>
      </c>
      <c r="F677" s="124">
        <v>0</v>
      </c>
      <c r="G677" s="125">
        <f t="shared" si="46"/>
        <v>0</v>
      </c>
      <c r="H677" s="126">
        <v>0</v>
      </c>
      <c r="I677" s="127">
        <f t="shared" si="47"/>
        <v>0</v>
      </c>
      <c r="J677" s="126"/>
      <c r="K677" s="127">
        <f t="shared" si="48"/>
        <v>0</v>
      </c>
      <c r="O677" s="118"/>
      <c r="Z677" s="118"/>
      <c r="AA677" s="118">
        <v>8</v>
      </c>
      <c r="AB677" s="118">
        <v>0</v>
      </c>
      <c r="AC677" s="118">
        <v>3</v>
      </c>
      <c r="AD677" s="118"/>
      <c r="AE677" s="118"/>
      <c r="AF677" s="118"/>
      <c r="AG677" s="118"/>
      <c r="AH677" s="118"/>
      <c r="AI677" s="118"/>
      <c r="AJ677" s="118"/>
      <c r="AK677" s="118"/>
      <c r="AL677" s="118"/>
      <c r="AM677" s="118"/>
      <c r="AN677" s="118"/>
      <c r="AO677" s="118"/>
      <c r="AP677" s="118"/>
      <c r="AQ677" s="118"/>
      <c r="AR677" s="118"/>
      <c r="AS677" s="118"/>
      <c r="AT677" s="118"/>
      <c r="AU677" s="118"/>
      <c r="AV677" s="118"/>
      <c r="AW677" s="118"/>
      <c r="AX677" s="118"/>
      <c r="AY677" s="118"/>
      <c r="AZ677" s="128">
        <f t="shared" si="49"/>
        <v>0</v>
      </c>
      <c r="BA677" s="118"/>
      <c r="BB677" s="118"/>
      <c r="BC677" s="118"/>
      <c r="BD677" s="118"/>
      <c r="BE677" s="118"/>
      <c r="BF677" s="118"/>
      <c r="BG677" s="118"/>
      <c r="BH677" s="118"/>
      <c r="BI677" s="118"/>
      <c r="CA677" s="118">
        <v>8</v>
      </c>
      <c r="CB677" s="118">
        <v>0</v>
      </c>
      <c r="CZ677" s="81">
        <v>2</v>
      </c>
    </row>
    <row r="678" spans="1:104" x14ac:dyDescent="0.2">
      <c r="A678" s="119">
        <v>283</v>
      </c>
      <c r="B678" s="120" t="s">
        <v>436</v>
      </c>
      <c r="C678" s="121" t="s">
        <v>437</v>
      </c>
      <c r="D678" s="122" t="s">
        <v>72</v>
      </c>
      <c r="E678" s="123">
        <v>15.643507140000001</v>
      </c>
      <c r="F678" s="124">
        <v>0</v>
      </c>
      <c r="G678" s="125">
        <f t="shared" si="46"/>
        <v>0</v>
      </c>
      <c r="H678" s="126">
        <v>0</v>
      </c>
      <c r="I678" s="127">
        <f t="shared" si="47"/>
        <v>0</v>
      </c>
      <c r="J678" s="126"/>
      <c r="K678" s="127">
        <f t="shared" si="48"/>
        <v>0</v>
      </c>
      <c r="O678" s="118"/>
      <c r="Z678" s="118"/>
      <c r="AA678" s="118">
        <v>8</v>
      </c>
      <c r="AB678" s="118">
        <v>0</v>
      </c>
      <c r="AC678" s="118">
        <v>3</v>
      </c>
      <c r="AD678" s="118"/>
      <c r="AE678" s="118"/>
      <c r="AF678" s="118"/>
      <c r="AG678" s="118"/>
      <c r="AH678" s="118"/>
      <c r="AI678" s="118"/>
      <c r="AJ678" s="118"/>
      <c r="AK678" s="118"/>
      <c r="AL678" s="118"/>
      <c r="AM678" s="118"/>
      <c r="AN678" s="118"/>
      <c r="AO678" s="118"/>
      <c r="AP678" s="118"/>
      <c r="AQ678" s="118"/>
      <c r="AR678" s="118"/>
      <c r="AS678" s="118"/>
      <c r="AT678" s="118"/>
      <c r="AU678" s="118"/>
      <c r="AV678" s="118"/>
      <c r="AW678" s="118"/>
      <c r="AX678" s="118"/>
      <c r="AY678" s="118"/>
      <c r="AZ678" s="128">
        <f t="shared" si="49"/>
        <v>0</v>
      </c>
      <c r="BA678" s="118"/>
      <c r="BB678" s="118"/>
      <c r="BC678" s="118"/>
      <c r="BD678" s="118"/>
      <c r="BE678" s="118"/>
      <c r="BF678" s="118"/>
      <c r="BG678" s="118"/>
      <c r="BH678" s="118"/>
      <c r="BI678" s="118"/>
      <c r="CA678" s="118">
        <v>8</v>
      </c>
      <c r="CB678" s="118">
        <v>0</v>
      </c>
      <c r="CZ678" s="81">
        <v>2</v>
      </c>
    </row>
    <row r="679" spans="1:104" x14ac:dyDescent="0.2">
      <c r="A679" s="119">
        <v>284</v>
      </c>
      <c r="B679" s="120" t="s">
        <v>438</v>
      </c>
      <c r="C679" s="121" t="s">
        <v>439</v>
      </c>
      <c r="D679" s="122" t="s">
        <v>72</v>
      </c>
      <c r="E679" s="123">
        <v>1.7381674600000001</v>
      </c>
      <c r="F679" s="124">
        <v>0</v>
      </c>
      <c r="G679" s="125">
        <f t="shared" si="46"/>
        <v>0</v>
      </c>
      <c r="H679" s="126">
        <v>0</v>
      </c>
      <c r="I679" s="127">
        <f t="shared" si="47"/>
        <v>0</v>
      </c>
      <c r="J679" s="126"/>
      <c r="K679" s="127">
        <f t="shared" si="48"/>
        <v>0</v>
      </c>
      <c r="O679" s="118"/>
      <c r="Z679" s="118"/>
      <c r="AA679" s="118">
        <v>8</v>
      </c>
      <c r="AB679" s="118">
        <v>0</v>
      </c>
      <c r="AC679" s="118">
        <v>3</v>
      </c>
      <c r="AD679" s="118"/>
      <c r="AE679" s="118"/>
      <c r="AF679" s="118"/>
      <c r="AG679" s="118"/>
      <c r="AH679" s="118"/>
      <c r="AI679" s="118"/>
      <c r="AJ679" s="118"/>
      <c r="AK679" s="118"/>
      <c r="AL679" s="118"/>
      <c r="AM679" s="118"/>
      <c r="AN679" s="118"/>
      <c r="AO679" s="118"/>
      <c r="AP679" s="118"/>
      <c r="AQ679" s="118"/>
      <c r="AR679" s="118"/>
      <c r="AS679" s="118"/>
      <c r="AT679" s="118"/>
      <c r="AU679" s="118"/>
      <c r="AV679" s="118"/>
      <c r="AW679" s="118"/>
      <c r="AX679" s="118"/>
      <c r="AY679" s="118"/>
      <c r="AZ679" s="128">
        <f t="shared" si="49"/>
        <v>0</v>
      </c>
      <c r="BA679" s="118"/>
      <c r="BB679" s="118"/>
      <c r="BC679" s="118"/>
      <c r="BD679" s="118"/>
      <c r="BE679" s="118"/>
      <c r="BF679" s="118"/>
      <c r="BG679" s="118"/>
      <c r="BH679" s="118"/>
      <c r="BI679" s="118"/>
      <c r="CA679" s="118">
        <v>8</v>
      </c>
      <c r="CB679" s="118">
        <v>0</v>
      </c>
      <c r="CZ679" s="81">
        <v>2</v>
      </c>
    </row>
    <row r="680" spans="1:104" x14ac:dyDescent="0.2">
      <c r="A680" s="119">
        <v>285</v>
      </c>
      <c r="B680" s="120" t="s">
        <v>440</v>
      </c>
      <c r="C680" s="121" t="s">
        <v>441</v>
      </c>
      <c r="D680" s="122" t="s">
        <v>72</v>
      </c>
      <c r="E680" s="123">
        <v>5.2145023799999999</v>
      </c>
      <c r="F680" s="124">
        <v>0</v>
      </c>
      <c r="G680" s="125">
        <f t="shared" si="46"/>
        <v>0</v>
      </c>
      <c r="H680" s="126">
        <v>0</v>
      </c>
      <c r="I680" s="127">
        <f t="shared" si="47"/>
        <v>0</v>
      </c>
      <c r="J680" s="126"/>
      <c r="K680" s="127">
        <f t="shared" si="48"/>
        <v>0</v>
      </c>
      <c r="O680" s="118"/>
      <c r="Z680" s="118"/>
      <c r="AA680" s="118">
        <v>8</v>
      </c>
      <c r="AB680" s="118">
        <v>0</v>
      </c>
      <c r="AC680" s="118">
        <v>3</v>
      </c>
      <c r="AD680" s="118"/>
      <c r="AE680" s="118"/>
      <c r="AF680" s="118"/>
      <c r="AG680" s="118"/>
      <c r="AH680" s="118"/>
      <c r="AI680" s="118"/>
      <c r="AJ680" s="118"/>
      <c r="AK680" s="118"/>
      <c r="AL680" s="118"/>
      <c r="AM680" s="118"/>
      <c r="AN680" s="118"/>
      <c r="AO680" s="118"/>
      <c r="AP680" s="118"/>
      <c r="AQ680" s="118"/>
      <c r="AR680" s="118"/>
      <c r="AS680" s="118"/>
      <c r="AT680" s="118"/>
      <c r="AU680" s="118"/>
      <c r="AV680" s="118"/>
      <c r="AW680" s="118"/>
      <c r="AX680" s="118"/>
      <c r="AY680" s="118"/>
      <c r="AZ680" s="128">
        <f t="shared" si="49"/>
        <v>0</v>
      </c>
      <c r="BA680" s="118"/>
      <c r="BB680" s="118"/>
      <c r="BC680" s="118"/>
      <c r="BD680" s="118"/>
      <c r="BE680" s="118"/>
      <c r="BF680" s="118"/>
      <c r="BG680" s="118"/>
      <c r="BH680" s="118"/>
      <c r="BI680" s="118"/>
      <c r="CA680" s="118">
        <v>8</v>
      </c>
      <c r="CB680" s="118">
        <v>0</v>
      </c>
      <c r="CZ680" s="81">
        <v>2</v>
      </c>
    </row>
    <row r="681" spans="1:104" x14ac:dyDescent="0.2">
      <c r="A681" s="139" t="s">
        <v>50</v>
      </c>
      <c r="B681" s="140" t="s">
        <v>758</v>
      </c>
      <c r="C681" s="141" t="s">
        <v>759</v>
      </c>
      <c r="D681" s="142"/>
      <c r="E681" s="143"/>
      <c r="F681" s="143"/>
      <c r="G681" s="144">
        <f>SUM(G617:G680)</f>
        <v>0</v>
      </c>
      <c r="H681" s="145"/>
      <c r="I681" s="144">
        <f>SUM(I617:I680)</f>
        <v>3.3458499999999995E-2</v>
      </c>
      <c r="J681" s="146"/>
      <c r="K681" s="144">
        <f>SUM(K617:K680)</f>
        <v>-1.7381674600000003</v>
      </c>
      <c r="O681" s="118"/>
      <c r="X681" s="147">
        <f>K681</f>
        <v>-1.7381674600000003</v>
      </c>
      <c r="Y681" s="147">
        <f>I681</f>
        <v>3.3458499999999995E-2</v>
      </c>
      <c r="Z681" s="128">
        <f>G681</f>
        <v>0</v>
      </c>
      <c r="AA681" s="118"/>
      <c r="AB681" s="118"/>
      <c r="AC681" s="118"/>
      <c r="AD681" s="118"/>
      <c r="AE681" s="118"/>
      <c r="AF681" s="118"/>
      <c r="AG681" s="118"/>
      <c r="AH681" s="118"/>
      <c r="AI681" s="118"/>
      <c r="AJ681" s="118"/>
      <c r="AK681" s="118"/>
      <c r="AL681" s="118"/>
      <c r="AM681" s="118"/>
      <c r="AN681" s="118"/>
      <c r="AO681" s="118"/>
      <c r="AP681" s="118"/>
      <c r="AQ681" s="118"/>
      <c r="AR681" s="118"/>
      <c r="AS681" s="118"/>
      <c r="AT681" s="118"/>
      <c r="AU681" s="118"/>
      <c r="AV681" s="118"/>
      <c r="AW681" s="118"/>
      <c r="AX681" s="118"/>
      <c r="AY681" s="118"/>
      <c r="AZ681" s="118"/>
      <c r="BA681" s="148"/>
      <c r="BB681" s="148"/>
      <c r="BC681" s="148"/>
      <c r="BD681" s="148"/>
      <c r="BE681" s="148"/>
      <c r="BF681" s="148"/>
      <c r="BG681" s="118"/>
      <c r="BH681" s="118"/>
      <c r="BI681" s="118"/>
    </row>
    <row r="682" spans="1:104" ht="14.25" customHeight="1" x14ac:dyDescent="0.2">
      <c r="A682" s="108" t="s">
        <v>46</v>
      </c>
      <c r="B682" s="109" t="s">
        <v>840</v>
      </c>
      <c r="C682" s="110" t="s">
        <v>841</v>
      </c>
      <c r="D682" s="111"/>
      <c r="E682" s="112"/>
      <c r="F682" s="112"/>
      <c r="G682" s="113"/>
      <c r="H682" s="114"/>
      <c r="I682" s="115"/>
      <c r="J682" s="116"/>
      <c r="K682" s="117"/>
      <c r="O682" s="118"/>
    </row>
    <row r="683" spans="1:104" ht="22.5" x14ac:dyDescent="0.2">
      <c r="A683" s="119">
        <v>286</v>
      </c>
      <c r="B683" s="120" t="s">
        <v>842</v>
      </c>
      <c r="C683" s="121" t="s">
        <v>843</v>
      </c>
      <c r="D683" s="122" t="s">
        <v>49</v>
      </c>
      <c r="E683" s="123">
        <v>170.97</v>
      </c>
      <c r="F683" s="124">
        <v>0</v>
      </c>
      <c r="G683" s="125">
        <f>E683*F683</f>
        <v>0</v>
      </c>
      <c r="H683" s="126">
        <v>0</v>
      </c>
      <c r="I683" s="127">
        <f>E683*H683</f>
        <v>0</v>
      </c>
      <c r="J683" s="126">
        <v>-4.2000000000000003E-2</v>
      </c>
      <c r="K683" s="127">
        <f>E683*J683</f>
        <v>-7.1807400000000001</v>
      </c>
      <c r="O683" s="118"/>
      <c r="Z683" s="118"/>
      <c r="AA683" s="118">
        <v>1</v>
      </c>
      <c r="AB683" s="118">
        <v>7</v>
      </c>
      <c r="AC683" s="118">
        <v>7</v>
      </c>
      <c r="AD683" s="118"/>
      <c r="AE683" s="118"/>
      <c r="AF683" s="118"/>
      <c r="AG683" s="118"/>
      <c r="AH683" s="118"/>
      <c r="AI683" s="118"/>
      <c r="AJ683" s="118"/>
      <c r="AK683" s="118"/>
      <c r="AL683" s="118"/>
      <c r="AM683" s="118"/>
      <c r="AN683" s="118"/>
      <c r="AO683" s="118"/>
      <c r="AP683" s="118"/>
      <c r="AQ683" s="118"/>
      <c r="AR683" s="118"/>
      <c r="AS683" s="118"/>
      <c r="AT683" s="118"/>
      <c r="AU683" s="118"/>
      <c r="AV683" s="118"/>
      <c r="AW683" s="118"/>
      <c r="AX683" s="118"/>
      <c r="AY683" s="118"/>
      <c r="AZ683" s="128">
        <f>G683</f>
        <v>0</v>
      </c>
      <c r="BA683" s="118"/>
      <c r="BB683" s="118"/>
      <c r="BC683" s="118"/>
      <c r="BD683" s="118"/>
      <c r="BE683" s="118"/>
      <c r="BF683" s="118"/>
      <c r="BG683" s="118"/>
      <c r="BH683" s="118"/>
      <c r="BI683" s="118"/>
      <c r="CA683" s="118">
        <v>1</v>
      </c>
      <c r="CB683" s="118">
        <v>7</v>
      </c>
      <c r="CZ683" s="81">
        <v>2</v>
      </c>
    </row>
    <row r="684" spans="1:104" x14ac:dyDescent="0.2">
      <c r="A684" s="129"/>
      <c r="B684" s="130"/>
      <c r="C684" s="191" t="s">
        <v>844</v>
      </c>
      <c r="D684" s="192"/>
      <c r="E684" s="133">
        <v>170.97</v>
      </c>
      <c r="F684" s="134"/>
      <c r="G684" s="135"/>
      <c r="H684" s="136"/>
      <c r="I684" s="131"/>
      <c r="J684" s="137"/>
      <c r="K684" s="131"/>
      <c r="M684" s="132" t="s">
        <v>844</v>
      </c>
      <c r="O684" s="118"/>
      <c r="Z684" s="118"/>
      <c r="AA684" s="118"/>
      <c r="AB684" s="118"/>
      <c r="AC684" s="118"/>
      <c r="AD684" s="118"/>
      <c r="AE684" s="118"/>
      <c r="AF684" s="118"/>
      <c r="AG684" s="118"/>
      <c r="AH684" s="118"/>
      <c r="AI684" s="118"/>
      <c r="AJ684" s="118"/>
      <c r="AK684" s="118"/>
      <c r="AL684" s="118"/>
      <c r="AM684" s="118"/>
      <c r="AN684" s="118"/>
      <c r="AO684" s="118"/>
      <c r="AP684" s="118"/>
      <c r="AQ684" s="118"/>
      <c r="AR684" s="118"/>
      <c r="AS684" s="118"/>
      <c r="AT684" s="118"/>
      <c r="AU684" s="118"/>
      <c r="AV684" s="118"/>
      <c r="AW684" s="118"/>
      <c r="AX684" s="118"/>
      <c r="AY684" s="118"/>
      <c r="AZ684" s="118"/>
      <c r="BA684" s="118"/>
      <c r="BB684" s="118"/>
      <c r="BC684" s="118"/>
      <c r="BD684" s="138" t="str">
        <f>C683</f>
        <v xml:space="preserve">Demontáž krytiny dvoudrážkové, na sucho, do suti </v>
      </c>
      <c r="BE684" s="118"/>
      <c r="BF684" s="118"/>
      <c r="BG684" s="118"/>
      <c r="BH684" s="118"/>
      <c r="BI684" s="118"/>
    </row>
    <row r="685" spans="1:104" ht="22.5" x14ac:dyDescent="0.2">
      <c r="A685" s="119">
        <v>287</v>
      </c>
      <c r="B685" s="120" t="s">
        <v>845</v>
      </c>
      <c r="C685" s="121" t="s">
        <v>846</v>
      </c>
      <c r="D685" s="122" t="s">
        <v>105</v>
      </c>
      <c r="E685" s="123">
        <v>16.82</v>
      </c>
      <c r="F685" s="124">
        <v>0</v>
      </c>
      <c r="G685" s="125">
        <f>E685*F685</f>
        <v>0</v>
      </c>
      <c r="H685" s="126">
        <v>0</v>
      </c>
      <c r="I685" s="127">
        <f>E685*H685</f>
        <v>0</v>
      </c>
      <c r="J685" s="126">
        <v>-2.3E-2</v>
      </c>
      <c r="K685" s="127">
        <f>E685*J685</f>
        <v>-0.38685999999999998</v>
      </c>
      <c r="O685" s="118"/>
      <c r="Z685" s="118"/>
      <c r="AA685" s="118">
        <v>1</v>
      </c>
      <c r="AB685" s="118">
        <v>7</v>
      </c>
      <c r="AC685" s="118">
        <v>7</v>
      </c>
      <c r="AD685" s="118"/>
      <c r="AE685" s="118"/>
      <c r="AF685" s="118"/>
      <c r="AG685" s="118"/>
      <c r="AH685" s="118"/>
      <c r="AI685" s="118"/>
      <c r="AJ685" s="118"/>
      <c r="AK685" s="118"/>
      <c r="AL685" s="118"/>
      <c r="AM685" s="118"/>
      <c r="AN685" s="118"/>
      <c r="AO685" s="118"/>
      <c r="AP685" s="118"/>
      <c r="AQ685" s="118"/>
      <c r="AR685" s="118"/>
      <c r="AS685" s="118"/>
      <c r="AT685" s="118"/>
      <c r="AU685" s="118"/>
      <c r="AV685" s="118"/>
      <c r="AW685" s="118"/>
      <c r="AX685" s="118"/>
      <c r="AY685" s="118"/>
      <c r="AZ685" s="128">
        <f>G685</f>
        <v>0</v>
      </c>
      <c r="BA685" s="118"/>
      <c r="BB685" s="118"/>
      <c r="BC685" s="118"/>
      <c r="BD685" s="118"/>
      <c r="BE685" s="118"/>
      <c r="BF685" s="118"/>
      <c r="BG685" s="118"/>
      <c r="BH685" s="118"/>
      <c r="BI685" s="118"/>
      <c r="CA685" s="118">
        <v>1</v>
      </c>
      <c r="CB685" s="118">
        <v>7</v>
      </c>
      <c r="CZ685" s="81">
        <v>2</v>
      </c>
    </row>
    <row r="686" spans="1:104" x14ac:dyDescent="0.2">
      <c r="A686" s="129"/>
      <c r="B686" s="130"/>
      <c r="C686" s="191" t="s">
        <v>847</v>
      </c>
      <c r="D686" s="192"/>
      <c r="E686" s="133">
        <v>16.82</v>
      </c>
      <c r="F686" s="134"/>
      <c r="G686" s="135"/>
      <c r="H686" s="136"/>
      <c r="I686" s="131"/>
      <c r="J686" s="137"/>
      <c r="K686" s="131"/>
      <c r="M686" s="132" t="s">
        <v>847</v>
      </c>
      <c r="O686" s="118"/>
      <c r="Z686" s="118"/>
      <c r="AA686" s="118"/>
      <c r="AB686" s="118"/>
      <c r="AC686" s="118"/>
      <c r="AD686" s="118"/>
      <c r="AE686" s="118"/>
      <c r="AF686" s="118"/>
      <c r="AG686" s="118"/>
      <c r="AH686" s="118"/>
      <c r="AI686" s="118"/>
      <c r="AJ686" s="118"/>
      <c r="AK686" s="118"/>
      <c r="AL686" s="118"/>
      <c r="AM686" s="118"/>
      <c r="AN686" s="118"/>
      <c r="AO686" s="118"/>
      <c r="AP686" s="118"/>
      <c r="AQ686" s="118"/>
      <c r="AR686" s="118"/>
      <c r="AS686" s="118"/>
      <c r="AT686" s="118"/>
      <c r="AU686" s="118"/>
      <c r="AV686" s="118"/>
      <c r="AW686" s="118"/>
      <c r="AX686" s="118"/>
      <c r="AY686" s="118"/>
      <c r="AZ686" s="118"/>
      <c r="BA686" s="118"/>
      <c r="BB686" s="118"/>
      <c r="BC686" s="118"/>
      <c r="BD686" s="138" t="str">
        <f>C685</f>
        <v xml:space="preserve">Demontáž krytiny z hřebenáčů, zvětr.malta, do suti </v>
      </c>
      <c r="BE686" s="118"/>
      <c r="BF686" s="118"/>
      <c r="BG686" s="118"/>
      <c r="BH686" s="118"/>
      <c r="BI686" s="118"/>
    </row>
    <row r="687" spans="1:104" x14ac:dyDescent="0.2">
      <c r="A687" s="119">
        <v>288</v>
      </c>
      <c r="B687" s="120" t="s">
        <v>432</v>
      </c>
      <c r="C687" s="121" t="s">
        <v>433</v>
      </c>
      <c r="D687" s="122" t="s">
        <v>72</v>
      </c>
      <c r="E687" s="123">
        <v>7.5675999999999997</v>
      </c>
      <c r="F687" s="124">
        <v>0</v>
      </c>
      <c r="G687" s="125">
        <f t="shared" ref="G687:G692" si="50">E687*F687</f>
        <v>0</v>
      </c>
      <c r="H687" s="126">
        <v>0</v>
      </c>
      <c r="I687" s="127">
        <f t="shared" ref="I687:I692" si="51">E687*H687</f>
        <v>0</v>
      </c>
      <c r="J687" s="126"/>
      <c r="K687" s="127">
        <f t="shared" ref="K687:K692" si="52">E687*J687</f>
        <v>0</v>
      </c>
      <c r="O687" s="118"/>
      <c r="Z687" s="118"/>
      <c r="AA687" s="118">
        <v>8</v>
      </c>
      <c r="AB687" s="118">
        <v>0</v>
      </c>
      <c r="AC687" s="118">
        <v>3</v>
      </c>
      <c r="AD687" s="118"/>
      <c r="AE687" s="118"/>
      <c r="AF687" s="118"/>
      <c r="AG687" s="118"/>
      <c r="AH687" s="118"/>
      <c r="AI687" s="118"/>
      <c r="AJ687" s="118"/>
      <c r="AK687" s="118"/>
      <c r="AL687" s="118"/>
      <c r="AM687" s="118"/>
      <c r="AN687" s="118"/>
      <c r="AO687" s="118"/>
      <c r="AP687" s="118"/>
      <c r="AQ687" s="118"/>
      <c r="AR687" s="118"/>
      <c r="AS687" s="118"/>
      <c r="AT687" s="118"/>
      <c r="AU687" s="118"/>
      <c r="AV687" s="118"/>
      <c r="AW687" s="118"/>
      <c r="AX687" s="118"/>
      <c r="AY687" s="118"/>
      <c r="AZ687" s="128">
        <f t="shared" ref="AZ687:AZ692" si="53">G687</f>
        <v>0</v>
      </c>
      <c r="BA687" s="118"/>
      <c r="BB687" s="118"/>
      <c r="BC687" s="118"/>
      <c r="BD687" s="118"/>
      <c r="BE687" s="118"/>
      <c r="BF687" s="118"/>
      <c r="BG687" s="118"/>
      <c r="BH687" s="118"/>
      <c r="BI687" s="118"/>
      <c r="CA687" s="118">
        <v>8</v>
      </c>
      <c r="CB687" s="118">
        <v>0</v>
      </c>
      <c r="CZ687" s="81">
        <v>2</v>
      </c>
    </row>
    <row r="688" spans="1:104" x14ac:dyDescent="0.2">
      <c r="A688" s="119">
        <v>289</v>
      </c>
      <c r="B688" s="120" t="s">
        <v>434</v>
      </c>
      <c r="C688" s="121" t="s">
        <v>435</v>
      </c>
      <c r="D688" s="122" t="s">
        <v>72</v>
      </c>
      <c r="E688" s="123">
        <v>7.5675999999999997</v>
      </c>
      <c r="F688" s="124">
        <v>0</v>
      </c>
      <c r="G688" s="125">
        <f t="shared" si="50"/>
        <v>0</v>
      </c>
      <c r="H688" s="126">
        <v>0</v>
      </c>
      <c r="I688" s="127">
        <f t="shared" si="51"/>
        <v>0</v>
      </c>
      <c r="J688" s="126"/>
      <c r="K688" s="127">
        <f t="shared" si="52"/>
        <v>0</v>
      </c>
      <c r="O688" s="118"/>
      <c r="Z688" s="118"/>
      <c r="AA688" s="118">
        <v>8</v>
      </c>
      <c r="AB688" s="118">
        <v>0</v>
      </c>
      <c r="AC688" s="118">
        <v>3</v>
      </c>
      <c r="AD688" s="118"/>
      <c r="AE688" s="118"/>
      <c r="AF688" s="118"/>
      <c r="AG688" s="118"/>
      <c r="AH688" s="118"/>
      <c r="AI688" s="118"/>
      <c r="AJ688" s="118"/>
      <c r="AK688" s="118"/>
      <c r="AL688" s="118"/>
      <c r="AM688" s="118"/>
      <c r="AN688" s="118"/>
      <c r="AO688" s="118"/>
      <c r="AP688" s="118"/>
      <c r="AQ688" s="118"/>
      <c r="AR688" s="118"/>
      <c r="AS688" s="118"/>
      <c r="AT688" s="118"/>
      <c r="AU688" s="118"/>
      <c r="AV688" s="118"/>
      <c r="AW688" s="118"/>
      <c r="AX688" s="118"/>
      <c r="AY688" s="118"/>
      <c r="AZ688" s="128">
        <f t="shared" si="53"/>
        <v>0</v>
      </c>
      <c r="BA688" s="118"/>
      <c r="BB688" s="118"/>
      <c r="BC688" s="118"/>
      <c r="BD688" s="118"/>
      <c r="BE688" s="118"/>
      <c r="BF688" s="118"/>
      <c r="BG688" s="118"/>
      <c r="BH688" s="118"/>
      <c r="BI688" s="118"/>
      <c r="CA688" s="118">
        <v>8</v>
      </c>
      <c r="CB688" s="118">
        <v>0</v>
      </c>
      <c r="CZ688" s="81">
        <v>2</v>
      </c>
    </row>
    <row r="689" spans="1:104" x14ac:dyDescent="0.2">
      <c r="A689" s="119">
        <v>290</v>
      </c>
      <c r="B689" s="120" t="s">
        <v>436</v>
      </c>
      <c r="C689" s="121" t="s">
        <v>437</v>
      </c>
      <c r="D689" s="122" t="s">
        <v>72</v>
      </c>
      <c r="E689" s="123">
        <v>68.108400000000003</v>
      </c>
      <c r="F689" s="124">
        <v>0</v>
      </c>
      <c r="G689" s="125">
        <f t="shared" si="50"/>
        <v>0</v>
      </c>
      <c r="H689" s="126">
        <v>0</v>
      </c>
      <c r="I689" s="127">
        <f t="shared" si="51"/>
        <v>0</v>
      </c>
      <c r="J689" s="126"/>
      <c r="K689" s="127">
        <f t="shared" si="52"/>
        <v>0</v>
      </c>
      <c r="O689" s="118"/>
      <c r="Z689" s="118"/>
      <c r="AA689" s="118">
        <v>8</v>
      </c>
      <c r="AB689" s="118">
        <v>0</v>
      </c>
      <c r="AC689" s="118">
        <v>3</v>
      </c>
      <c r="AD689" s="118"/>
      <c r="AE689" s="118"/>
      <c r="AF689" s="118"/>
      <c r="AG689" s="118"/>
      <c r="AH689" s="118"/>
      <c r="AI689" s="118"/>
      <c r="AJ689" s="118"/>
      <c r="AK689" s="118"/>
      <c r="AL689" s="118"/>
      <c r="AM689" s="118"/>
      <c r="AN689" s="118"/>
      <c r="AO689" s="118"/>
      <c r="AP689" s="118"/>
      <c r="AQ689" s="118"/>
      <c r="AR689" s="118"/>
      <c r="AS689" s="118"/>
      <c r="AT689" s="118"/>
      <c r="AU689" s="118"/>
      <c r="AV689" s="118"/>
      <c r="AW689" s="118"/>
      <c r="AX689" s="118"/>
      <c r="AY689" s="118"/>
      <c r="AZ689" s="128">
        <f t="shared" si="53"/>
        <v>0</v>
      </c>
      <c r="BA689" s="118"/>
      <c r="BB689" s="118"/>
      <c r="BC689" s="118"/>
      <c r="BD689" s="118"/>
      <c r="BE689" s="118"/>
      <c r="BF689" s="118"/>
      <c r="BG689" s="118"/>
      <c r="BH689" s="118"/>
      <c r="BI689" s="118"/>
      <c r="CA689" s="118">
        <v>8</v>
      </c>
      <c r="CB689" s="118">
        <v>0</v>
      </c>
      <c r="CZ689" s="81">
        <v>2</v>
      </c>
    </row>
    <row r="690" spans="1:104" x14ac:dyDescent="0.2">
      <c r="A690" s="119">
        <v>291</v>
      </c>
      <c r="B690" s="120" t="s">
        <v>438</v>
      </c>
      <c r="C690" s="121" t="s">
        <v>439</v>
      </c>
      <c r="D690" s="122" t="s">
        <v>72</v>
      </c>
      <c r="E690" s="123">
        <v>7.5675999999999997</v>
      </c>
      <c r="F690" s="124">
        <v>0</v>
      </c>
      <c r="G690" s="125">
        <f t="shared" si="50"/>
        <v>0</v>
      </c>
      <c r="H690" s="126">
        <v>0</v>
      </c>
      <c r="I690" s="127">
        <f t="shared" si="51"/>
        <v>0</v>
      </c>
      <c r="J690" s="126"/>
      <c r="K690" s="127">
        <f t="shared" si="52"/>
        <v>0</v>
      </c>
      <c r="O690" s="118"/>
      <c r="Z690" s="118"/>
      <c r="AA690" s="118">
        <v>8</v>
      </c>
      <c r="AB690" s="118">
        <v>0</v>
      </c>
      <c r="AC690" s="118">
        <v>3</v>
      </c>
      <c r="AD690" s="118"/>
      <c r="AE690" s="118"/>
      <c r="AF690" s="118"/>
      <c r="AG690" s="118"/>
      <c r="AH690" s="118"/>
      <c r="AI690" s="118"/>
      <c r="AJ690" s="118"/>
      <c r="AK690" s="118"/>
      <c r="AL690" s="118"/>
      <c r="AM690" s="118"/>
      <c r="AN690" s="118"/>
      <c r="AO690" s="118"/>
      <c r="AP690" s="118"/>
      <c r="AQ690" s="118"/>
      <c r="AR690" s="118"/>
      <c r="AS690" s="118"/>
      <c r="AT690" s="118"/>
      <c r="AU690" s="118"/>
      <c r="AV690" s="118"/>
      <c r="AW690" s="118"/>
      <c r="AX690" s="118"/>
      <c r="AY690" s="118"/>
      <c r="AZ690" s="128">
        <f t="shared" si="53"/>
        <v>0</v>
      </c>
      <c r="BA690" s="118"/>
      <c r="BB690" s="118"/>
      <c r="BC690" s="118"/>
      <c r="BD690" s="118"/>
      <c r="BE690" s="118"/>
      <c r="BF690" s="118"/>
      <c r="BG690" s="118"/>
      <c r="BH690" s="118"/>
      <c r="BI690" s="118"/>
      <c r="CA690" s="118">
        <v>8</v>
      </c>
      <c r="CB690" s="118">
        <v>0</v>
      </c>
      <c r="CZ690" s="81">
        <v>2</v>
      </c>
    </row>
    <row r="691" spans="1:104" x14ac:dyDescent="0.2">
      <c r="A691" s="119">
        <v>292</v>
      </c>
      <c r="B691" s="120" t="s">
        <v>440</v>
      </c>
      <c r="C691" s="121" t="s">
        <v>441</v>
      </c>
      <c r="D691" s="122" t="s">
        <v>72</v>
      </c>
      <c r="E691" s="123">
        <v>22.7028</v>
      </c>
      <c r="F691" s="124">
        <v>0</v>
      </c>
      <c r="G691" s="125">
        <f t="shared" si="50"/>
        <v>0</v>
      </c>
      <c r="H691" s="126">
        <v>0</v>
      </c>
      <c r="I691" s="127">
        <f t="shared" si="51"/>
        <v>0</v>
      </c>
      <c r="J691" s="126"/>
      <c r="K691" s="127">
        <f t="shared" si="52"/>
        <v>0</v>
      </c>
      <c r="O691" s="118"/>
      <c r="Z691" s="118"/>
      <c r="AA691" s="118">
        <v>8</v>
      </c>
      <c r="AB691" s="118">
        <v>0</v>
      </c>
      <c r="AC691" s="118">
        <v>3</v>
      </c>
      <c r="AD691" s="118"/>
      <c r="AE691" s="118"/>
      <c r="AF691" s="118"/>
      <c r="AG691" s="118"/>
      <c r="AH691" s="118"/>
      <c r="AI691" s="118"/>
      <c r="AJ691" s="118"/>
      <c r="AK691" s="118"/>
      <c r="AL691" s="118"/>
      <c r="AM691" s="118"/>
      <c r="AN691" s="118"/>
      <c r="AO691" s="118"/>
      <c r="AP691" s="118"/>
      <c r="AQ691" s="118"/>
      <c r="AR691" s="118"/>
      <c r="AS691" s="118"/>
      <c r="AT691" s="118"/>
      <c r="AU691" s="118"/>
      <c r="AV691" s="118"/>
      <c r="AW691" s="118"/>
      <c r="AX691" s="118"/>
      <c r="AY691" s="118"/>
      <c r="AZ691" s="128">
        <f t="shared" si="53"/>
        <v>0</v>
      </c>
      <c r="BA691" s="118"/>
      <c r="BB691" s="118"/>
      <c r="BC691" s="118"/>
      <c r="BD691" s="118"/>
      <c r="BE691" s="118"/>
      <c r="BF691" s="118"/>
      <c r="BG691" s="118"/>
      <c r="BH691" s="118"/>
      <c r="BI691" s="118"/>
      <c r="CA691" s="118">
        <v>8</v>
      </c>
      <c r="CB691" s="118">
        <v>0</v>
      </c>
      <c r="CZ691" s="81">
        <v>2</v>
      </c>
    </row>
    <row r="692" spans="1:104" x14ac:dyDescent="0.2">
      <c r="A692" s="119">
        <v>293</v>
      </c>
      <c r="B692" s="120" t="s">
        <v>848</v>
      </c>
      <c r="C692" s="121" t="s">
        <v>849</v>
      </c>
      <c r="D692" s="122" t="s">
        <v>72</v>
      </c>
      <c r="E692" s="123">
        <v>7.5675999999999997</v>
      </c>
      <c r="F692" s="124">
        <v>0</v>
      </c>
      <c r="G692" s="125">
        <f t="shared" si="50"/>
        <v>0</v>
      </c>
      <c r="H692" s="126">
        <v>0</v>
      </c>
      <c r="I692" s="127">
        <f t="shared" si="51"/>
        <v>0</v>
      </c>
      <c r="J692" s="126"/>
      <c r="K692" s="127">
        <f t="shared" si="52"/>
        <v>0</v>
      </c>
      <c r="O692" s="118"/>
      <c r="Z692" s="118"/>
      <c r="AA692" s="118">
        <v>8</v>
      </c>
      <c r="AB692" s="118">
        <v>0</v>
      </c>
      <c r="AC692" s="118">
        <v>3</v>
      </c>
      <c r="AD692" s="118"/>
      <c r="AE692" s="118"/>
      <c r="AF692" s="118"/>
      <c r="AG692" s="118"/>
      <c r="AH692" s="118"/>
      <c r="AI692" s="118"/>
      <c r="AJ692" s="118"/>
      <c r="AK692" s="118"/>
      <c r="AL692" s="118"/>
      <c r="AM692" s="118"/>
      <c r="AN692" s="118"/>
      <c r="AO692" s="118"/>
      <c r="AP692" s="118"/>
      <c r="AQ692" s="118"/>
      <c r="AR692" s="118"/>
      <c r="AS692" s="118"/>
      <c r="AT692" s="118"/>
      <c r="AU692" s="118"/>
      <c r="AV692" s="118"/>
      <c r="AW692" s="118"/>
      <c r="AX692" s="118"/>
      <c r="AY692" s="118"/>
      <c r="AZ692" s="128">
        <f t="shared" si="53"/>
        <v>0</v>
      </c>
      <c r="BA692" s="118"/>
      <c r="BB692" s="118"/>
      <c r="BC692" s="118"/>
      <c r="BD692" s="118"/>
      <c r="BE692" s="118"/>
      <c r="BF692" s="118"/>
      <c r="BG692" s="118"/>
      <c r="BH692" s="118"/>
      <c r="BI692" s="118"/>
      <c r="CA692" s="118">
        <v>8</v>
      </c>
      <c r="CB692" s="118">
        <v>0</v>
      </c>
      <c r="CZ692" s="81">
        <v>2</v>
      </c>
    </row>
    <row r="693" spans="1:104" x14ac:dyDescent="0.2">
      <c r="A693" s="139" t="s">
        <v>50</v>
      </c>
      <c r="B693" s="140" t="s">
        <v>840</v>
      </c>
      <c r="C693" s="141" t="s">
        <v>841</v>
      </c>
      <c r="D693" s="142"/>
      <c r="E693" s="143"/>
      <c r="F693" s="143"/>
      <c r="G693" s="144">
        <f>SUM(G682:G692)</f>
        <v>0</v>
      </c>
      <c r="H693" s="145"/>
      <c r="I693" s="144">
        <f>SUM(I682:I692)</f>
        <v>0</v>
      </c>
      <c r="J693" s="146"/>
      <c r="K693" s="144">
        <f>SUM(K682:K692)</f>
        <v>-7.5676000000000005</v>
      </c>
      <c r="O693" s="118"/>
      <c r="X693" s="147">
        <f>K693</f>
        <v>-7.5676000000000005</v>
      </c>
      <c r="Y693" s="147">
        <f>I693</f>
        <v>0</v>
      </c>
      <c r="Z693" s="128">
        <f>G693</f>
        <v>0</v>
      </c>
      <c r="AA693" s="118"/>
      <c r="AB693" s="118"/>
      <c r="AC693" s="118"/>
      <c r="AD693" s="118"/>
      <c r="AE693" s="118"/>
      <c r="AF693" s="118"/>
      <c r="AG693" s="118"/>
      <c r="AH693" s="118"/>
      <c r="AI693" s="118"/>
      <c r="AJ693" s="118"/>
      <c r="AK693" s="118"/>
      <c r="AL693" s="118"/>
      <c r="AM693" s="118"/>
      <c r="AN693" s="118"/>
      <c r="AO693" s="118"/>
      <c r="AP693" s="118"/>
      <c r="AQ693" s="118"/>
      <c r="AR693" s="118"/>
      <c r="AS693" s="118"/>
      <c r="AT693" s="118"/>
      <c r="AU693" s="118"/>
      <c r="AV693" s="118"/>
      <c r="AW693" s="118"/>
      <c r="AX693" s="118"/>
      <c r="AY693" s="118"/>
      <c r="AZ693" s="118"/>
      <c r="BA693" s="148"/>
      <c r="BB693" s="148"/>
      <c r="BC693" s="148"/>
      <c r="BD693" s="148"/>
      <c r="BE693" s="148"/>
      <c r="BF693" s="148"/>
      <c r="BG693" s="118"/>
      <c r="BH693" s="118"/>
      <c r="BI693" s="118"/>
    </row>
    <row r="694" spans="1:104" ht="14.25" customHeight="1" x14ac:dyDescent="0.2">
      <c r="A694" s="108" t="s">
        <v>46</v>
      </c>
      <c r="B694" s="109" t="s">
        <v>850</v>
      </c>
      <c r="C694" s="110" t="s">
        <v>851</v>
      </c>
      <c r="D694" s="111"/>
      <c r="E694" s="112"/>
      <c r="F694" s="112"/>
      <c r="G694" s="113"/>
      <c r="H694" s="114"/>
      <c r="I694" s="115"/>
      <c r="J694" s="116"/>
      <c r="K694" s="117"/>
      <c r="O694" s="118"/>
    </row>
    <row r="695" spans="1:104" x14ac:dyDescent="0.2">
      <c r="A695" s="119">
        <v>294</v>
      </c>
      <c r="B695" s="120" t="s">
        <v>852</v>
      </c>
      <c r="C695" s="121" t="s">
        <v>853</v>
      </c>
      <c r="D695" s="122" t="s">
        <v>49</v>
      </c>
      <c r="E695" s="123">
        <v>171.80889999999999</v>
      </c>
      <c r="F695" s="124">
        <v>0</v>
      </c>
      <c r="G695" s="125">
        <f>E695*F695</f>
        <v>0</v>
      </c>
      <c r="H695" s="126">
        <v>0</v>
      </c>
      <c r="I695" s="127">
        <f>E695*H695</f>
        <v>0</v>
      </c>
      <c r="J695" s="126">
        <v>-1.695E-2</v>
      </c>
      <c r="K695" s="127">
        <f>E695*J695</f>
        <v>-2.9121608549999998</v>
      </c>
      <c r="O695" s="118"/>
      <c r="Z695" s="118"/>
      <c r="AA695" s="118">
        <v>1</v>
      </c>
      <c r="AB695" s="118">
        <v>7</v>
      </c>
      <c r="AC695" s="118">
        <v>7</v>
      </c>
      <c r="AD695" s="118"/>
      <c r="AE695" s="118"/>
      <c r="AF695" s="118"/>
      <c r="AG695" s="118"/>
      <c r="AH695" s="118"/>
      <c r="AI695" s="118"/>
      <c r="AJ695" s="118"/>
      <c r="AK695" s="118"/>
      <c r="AL695" s="118"/>
      <c r="AM695" s="118"/>
      <c r="AN695" s="118"/>
      <c r="AO695" s="118"/>
      <c r="AP695" s="118"/>
      <c r="AQ695" s="118"/>
      <c r="AR695" s="118"/>
      <c r="AS695" s="118"/>
      <c r="AT695" s="118"/>
      <c r="AU695" s="118"/>
      <c r="AV695" s="118"/>
      <c r="AW695" s="118"/>
      <c r="AX695" s="118"/>
      <c r="AY695" s="118"/>
      <c r="AZ695" s="128">
        <f>G695</f>
        <v>0</v>
      </c>
      <c r="BA695" s="118"/>
      <c r="BB695" s="118"/>
      <c r="BC695" s="118"/>
      <c r="BD695" s="118"/>
      <c r="BE695" s="118"/>
      <c r="BF695" s="118"/>
      <c r="BG695" s="118"/>
      <c r="BH695" s="118"/>
      <c r="BI695" s="118"/>
      <c r="CA695" s="118">
        <v>1</v>
      </c>
      <c r="CB695" s="118">
        <v>7</v>
      </c>
      <c r="CZ695" s="81">
        <v>2</v>
      </c>
    </row>
    <row r="696" spans="1:104" x14ac:dyDescent="0.2">
      <c r="A696" s="129"/>
      <c r="B696" s="130"/>
      <c r="C696" s="191" t="s">
        <v>854</v>
      </c>
      <c r="D696" s="192"/>
      <c r="E696" s="133">
        <v>0.63849999999999996</v>
      </c>
      <c r="F696" s="134"/>
      <c r="G696" s="135"/>
      <c r="H696" s="136"/>
      <c r="I696" s="131"/>
      <c r="J696" s="137"/>
      <c r="K696" s="131"/>
      <c r="M696" s="132" t="s">
        <v>854</v>
      </c>
      <c r="O696" s="118"/>
      <c r="Z696" s="118"/>
      <c r="AA696" s="118"/>
      <c r="AB696" s="118"/>
      <c r="AC696" s="118"/>
      <c r="AD696" s="118"/>
      <c r="AE696" s="118"/>
      <c r="AF696" s="118"/>
      <c r="AG696" s="118"/>
      <c r="AH696" s="118"/>
      <c r="AI696" s="118"/>
      <c r="AJ696" s="118"/>
      <c r="AK696" s="118"/>
      <c r="AL696" s="118"/>
      <c r="AM696" s="118"/>
      <c r="AN696" s="118"/>
      <c r="AO696" s="118"/>
      <c r="AP696" s="118"/>
      <c r="AQ696" s="118"/>
      <c r="AR696" s="118"/>
      <c r="AS696" s="118"/>
      <c r="AT696" s="118"/>
      <c r="AU696" s="118"/>
      <c r="AV696" s="118"/>
      <c r="AW696" s="118"/>
      <c r="AX696" s="118"/>
      <c r="AY696" s="118"/>
      <c r="AZ696" s="118"/>
      <c r="BA696" s="118"/>
      <c r="BB696" s="118"/>
      <c r="BC696" s="118"/>
      <c r="BD696" s="138" t="str">
        <f t="shared" ref="BD696:BD701" si="54">C695</f>
        <v xml:space="preserve">Demontáž dřevěných stěn plných </v>
      </c>
      <c r="BE696" s="118"/>
      <c r="BF696" s="118"/>
      <c r="BG696" s="118"/>
      <c r="BH696" s="118"/>
      <c r="BI696" s="118"/>
    </row>
    <row r="697" spans="1:104" x14ac:dyDescent="0.2">
      <c r="A697" s="129"/>
      <c r="B697" s="130"/>
      <c r="C697" s="191" t="s">
        <v>855</v>
      </c>
      <c r="D697" s="192"/>
      <c r="E697" s="133">
        <v>0.94899999999999995</v>
      </c>
      <c r="F697" s="134"/>
      <c r="G697" s="135"/>
      <c r="H697" s="136"/>
      <c r="I697" s="131"/>
      <c r="J697" s="137"/>
      <c r="K697" s="131"/>
      <c r="M697" s="132" t="s">
        <v>855</v>
      </c>
      <c r="O697" s="118"/>
      <c r="Z697" s="118"/>
      <c r="AA697" s="118"/>
      <c r="AB697" s="118"/>
      <c r="AC697" s="118"/>
      <c r="AD697" s="118"/>
      <c r="AE697" s="118"/>
      <c r="AF697" s="118"/>
      <c r="AG697" s="118"/>
      <c r="AH697" s="118"/>
      <c r="AI697" s="118"/>
      <c r="AJ697" s="118"/>
      <c r="AK697" s="118"/>
      <c r="AL697" s="118"/>
      <c r="AM697" s="118"/>
      <c r="AN697" s="118"/>
      <c r="AO697" s="118"/>
      <c r="AP697" s="118"/>
      <c r="AQ697" s="118"/>
      <c r="AR697" s="118"/>
      <c r="AS697" s="118"/>
      <c r="AT697" s="118"/>
      <c r="AU697" s="118"/>
      <c r="AV697" s="118"/>
      <c r="AW697" s="118"/>
      <c r="AX697" s="118"/>
      <c r="AY697" s="118"/>
      <c r="AZ697" s="118"/>
      <c r="BA697" s="118"/>
      <c r="BB697" s="118"/>
      <c r="BC697" s="118"/>
      <c r="BD697" s="138" t="str">
        <f t="shared" si="54"/>
        <v>1.PP m.č.1.04-05: 2,02*0,95-1,97*0,65</v>
      </c>
      <c r="BE697" s="118"/>
      <c r="BF697" s="118"/>
      <c r="BG697" s="118"/>
      <c r="BH697" s="118"/>
      <c r="BI697" s="118"/>
    </row>
    <row r="698" spans="1:104" x14ac:dyDescent="0.2">
      <c r="A698" s="129"/>
      <c r="B698" s="130"/>
      <c r="C698" s="191" t="s">
        <v>856</v>
      </c>
      <c r="D698" s="192"/>
      <c r="E698" s="133">
        <v>9.4184999999999999</v>
      </c>
      <c r="F698" s="134"/>
      <c r="G698" s="135"/>
      <c r="H698" s="136"/>
      <c r="I698" s="131"/>
      <c r="J698" s="137"/>
      <c r="K698" s="131"/>
      <c r="M698" s="132" t="s">
        <v>856</v>
      </c>
      <c r="O698" s="118"/>
      <c r="Z698" s="118"/>
      <c r="AA698" s="118"/>
      <c r="AB698" s="118"/>
      <c r="AC698" s="118"/>
      <c r="AD698" s="118"/>
      <c r="AE698" s="118"/>
      <c r="AF698" s="118"/>
      <c r="AG698" s="118"/>
      <c r="AH698" s="118"/>
      <c r="AI698" s="118"/>
      <c r="AJ698" s="118"/>
      <c r="AK698" s="118"/>
      <c r="AL698" s="118"/>
      <c r="AM698" s="118"/>
      <c r="AN698" s="118"/>
      <c r="AO698" s="118"/>
      <c r="AP698" s="118"/>
      <c r="AQ698" s="118"/>
      <c r="AR698" s="118"/>
      <c r="AS698" s="118"/>
      <c r="AT698" s="118"/>
      <c r="AU698" s="118"/>
      <c r="AV698" s="118"/>
      <c r="AW698" s="118"/>
      <c r="AX698" s="118"/>
      <c r="AY698" s="118"/>
      <c r="AZ698" s="118"/>
      <c r="BA698" s="118"/>
      <c r="BB698" s="118"/>
      <c r="BC698" s="118"/>
      <c r="BD698" s="138" t="str">
        <f t="shared" si="54"/>
        <v xml:space="preserve">1.NP m.č.3.07-08 (výška odhad): 2,02*1,25-0,80*1,97 </v>
      </c>
      <c r="BE698" s="118"/>
      <c r="BF698" s="118"/>
      <c r="BG698" s="118"/>
      <c r="BH698" s="118"/>
      <c r="BI698" s="118"/>
    </row>
    <row r="699" spans="1:104" ht="22.5" x14ac:dyDescent="0.2">
      <c r="A699" s="129"/>
      <c r="B699" s="130"/>
      <c r="C699" s="191" t="s">
        <v>857</v>
      </c>
      <c r="D699" s="192"/>
      <c r="E699" s="133">
        <v>101.1204</v>
      </c>
      <c r="F699" s="134"/>
      <c r="G699" s="135"/>
      <c r="H699" s="136"/>
      <c r="I699" s="131"/>
      <c r="J699" s="137"/>
      <c r="K699" s="131"/>
      <c r="M699" s="132" t="s">
        <v>857</v>
      </c>
      <c r="O699" s="118"/>
      <c r="Z699" s="118"/>
      <c r="AA699" s="118"/>
      <c r="AB699" s="118"/>
      <c r="AC699" s="118"/>
      <c r="AD699" s="118"/>
      <c r="AE699" s="118"/>
      <c r="AF699" s="118"/>
      <c r="AG699" s="118"/>
      <c r="AH699" s="118"/>
      <c r="AI699" s="118"/>
      <c r="AJ699" s="118"/>
      <c r="AK699" s="118"/>
      <c r="AL699" s="118"/>
      <c r="AM699" s="118"/>
      <c r="AN699" s="118"/>
      <c r="AO699" s="118"/>
      <c r="AP699" s="118"/>
      <c r="AQ699" s="118"/>
      <c r="AR699" s="118"/>
      <c r="AS699" s="118"/>
      <c r="AT699" s="118"/>
      <c r="AU699" s="118"/>
      <c r="AV699" s="118"/>
      <c r="AW699" s="118"/>
      <c r="AX699" s="118"/>
      <c r="AY699" s="118"/>
      <c r="AZ699" s="118"/>
      <c r="BA699" s="118"/>
      <c r="BB699" s="118"/>
      <c r="BC699" s="118"/>
      <c r="BD699" s="138" t="str">
        <f t="shared" si="54"/>
        <v>dtto m.č.2.06 (parapet): 1,05*((0,25+2,09)*2+4,29)</v>
      </c>
      <c r="BE699" s="118"/>
      <c r="BF699" s="118"/>
      <c r="BG699" s="118"/>
      <c r="BH699" s="118"/>
      <c r="BI699" s="118"/>
    </row>
    <row r="700" spans="1:104" ht="25.5" x14ac:dyDescent="0.2">
      <c r="A700" s="129"/>
      <c r="B700" s="130"/>
      <c r="C700" s="191" t="s">
        <v>858</v>
      </c>
      <c r="D700" s="192"/>
      <c r="E700" s="133">
        <v>53.198</v>
      </c>
      <c r="F700" s="134"/>
      <c r="G700" s="135"/>
      <c r="H700" s="136"/>
      <c r="I700" s="131"/>
      <c r="J700" s="137"/>
      <c r="K700" s="131"/>
      <c r="M700" s="132" t="s">
        <v>858</v>
      </c>
      <c r="O700" s="118"/>
      <c r="Z700" s="118"/>
      <c r="AA700" s="118"/>
      <c r="AB700" s="118"/>
      <c r="AC700" s="118"/>
      <c r="AD700" s="118"/>
      <c r="AE700" s="118"/>
      <c r="AF700" s="118"/>
      <c r="AG700" s="118"/>
      <c r="AH700" s="118"/>
      <c r="AI700" s="118"/>
      <c r="AJ700" s="118"/>
      <c r="AK700" s="118"/>
      <c r="AL700" s="118"/>
      <c r="AM700" s="118"/>
      <c r="AN700" s="118"/>
      <c r="AO700" s="118"/>
      <c r="AP700" s="118"/>
      <c r="AQ700" s="118"/>
      <c r="AR700" s="118"/>
      <c r="AS700" s="118"/>
      <c r="AT700" s="118"/>
      <c r="AU700" s="118"/>
      <c r="AV700" s="118"/>
      <c r="AW700" s="118"/>
      <c r="AX700" s="118"/>
      <c r="AY700" s="118"/>
      <c r="AZ700" s="118"/>
      <c r="BA700" s="118"/>
      <c r="BB700" s="118"/>
      <c r="BC700" s="118"/>
      <c r="BD700" s="138" t="str">
        <f t="shared" si="54"/>
        <v>2.NP dřevěná nástavba: 3,82+35,68+20,70+5,24+2,74*15,86-1,97*0,80-6,20</v>
      </c>
      <c r="BE700" s="118"/>
      <c r="BF700" s="118"/>
      <c r="BG700" s="118"/>
      <c r="BH700" s="118"/>
      <c r="BI700" s="118"/>
    </row>
    <row r="701" spans="1:104" x14ac:dyDescent="0.2">
      <c r="A701" s="129"/>
      <c r="B701" s="130"/>
      <c r="C701" s="191" t="s">
        <v>859</v>
      </c>
      <c r="D701" s="192"/>
      <c r="E701" s="133">
        <v>6.4844999999999997</v>
      </c>
      <c r="F701" s="134"/>
      <c r="G701" s="135"/>
      <c r="H701" s="136"/>
      <c r="I701" s="131"/>
      <c r="J701" s="137"/>
      <c r="K701" s="131"/>
      <c r="M701" s="132" t="s">
        <v>859</v>
      </c>
      <c r="O701" s="118"/>
      <c r="Z701" s="118"/>
      <c r="AA701" s="118"/>
      <c r="AB701" s="118"/>
      <c r="AC701" s="118"/>
      <c r="AD701" s="118"/>
      <c r="AE701" s="118"/>
      <c r="AF701" s="118"/>
      <c r="AG701" s="118"/>
      <c r="AH701" s="118"/>
      <c r="AI701" s="118"/>
      <c r="AJ701" s="118"/>
      <c r="AK701" s="118"/>
      <c r="AL701" s="118"/>
      <c r="AM701" s="118"/>
      <c r="AN701" s="118"/>
      <c r="AO701" s="118"/>
      <c r="AP701" s="118"/>
      <c r="AQ701" s="118"/>
      <c r="AR701" s="118"/>
      <c r="AS701" s="118"/>
      <c r="AT701" s="118"/>
      <c r="AU701" s="118"/>
      <c r="AV701" s="118"/>
      <c r="AW701" s="118"/>
      <c r="AX701" s="118"/>
      <c r="AY701" s="118"/>
      <c r="AZ701" s="118"/>
      <c r="BA701" s="118"/>
      <c r="BB701" s="118"/>
      <c r="BC701" s="118"/>
      <c r="BD701" s="138" t="str">
        <f t="shared" si="54"/>
        <v>dtto: 2,68*(4,70*3+4,40)-(1,82+1,97)*2*0,80+2,0*(2,34+3,88)-1,97*0,7*2</v>
      </c>
      <c r="BE701" s="118"/>
      <c r="BF701" s="118"/>
      <c r="BG701" s="118"/>
      <c r="BH701" s="118"/>
      <c r="BI701" s="118"/>
    </row>
    <row r="702" spans="1:104" x14ac:dyDescent="0.2">
      <c r="A702" s="119">
        <v>295</v>
      </c>
      <c r="B702" s="120" t="s">
        <v>860</v>
      </c>
      <c r="C702" s="121" t="s">
        <v>861</v>
      </c>
      <c r="D702" s="122" t="s">
        <v>49</v>
      </c>
      <c r="E702" s="123">
        <v>17.767700000000001</v>
      </c>
      <c r="F702" s="124">
        <v>0</v>
      </c>
      <c r="G702" s="125">
        <f>E702*F702</f>
        <v>0</v>
      </c>
      <c r="H702" s="126">
        <v>0</v>
      </c>
      <c r="I702" s="127">
        <f>E702*H702</f>
        <v>0</v>
      </c>
      <c r="J702" s="126">
        <v>-1.6379999999999999E-2</v>
      </c>
      <c r="K702" s="127">
        <f>E702*J702</f>
        <v>-0.29103492600000003</v>
      </c>
      <c r="O702" s="118"/>
      <c r="Z702" s="118"/>
      <c r="AA702" s="118">
        <v>1</v>
      </c>
      <c r="AB702" s="118">
        <v>7</v>
      </c>
      <c r="AC702" s="118">
        <v>7</v>
      </c>
      <c r="AD702" s="118"/>
      <c r="AE702" s="118"/>
      <c r="AF702" s="118"/>
      <c r="AG702" s="118"/>
      <c r="AH702" s="118"/>
      <c r="AI702" s="118"/>
      <c r="AJ702" s="118"/>
      <c r="AK702" s="118"/>
      <c r="AL702" s="118"/>
      <c r="AM702" s="118"/>
      <c r="AN702" s="118"/>
      <c r="AO702" s="118"/>
      <c r="AP702" s="118"/>
      <c r="AQ702" s="118"/>
      <c r="AR702" s="118"/>
      <c r="AS702" s="118"/>
      <c r="AT702" s="118"/>
      <c r="AU702" s="118"/>
      <c r="AV702" s="118"/>
      <c r="AW702" s="118"/>
      <c r="AX702" s="118"/>
      <c r="AY702" s="118"/>
      <c r="AZ702" s="128">
        <f>G702</f>
        <v>0</v>
      </c>
      <c r="BA702" s="118"/>
      <c r="BB702" s="118"/>
      <c r="BC702" s="118"/>
      <c r="BD702" s="118"/>
      <c r="BE702" s="118"/>
      <c r="BF702" s="118"/>
      <c r="BG702" s="118"/>
      <c r="BH702" s="118"/>
      <c r="BI702" s="118"/>
      <c r="CA702" s="118">
        <v>1</v>
      </c>
      <c r="CB702" s="118">
        <v>7</v>
      </c>
      <c r="CZ702" s="81">
        <v>2</v>
      </c>
    </row>
    <row r="703" spans="1:104" x14ac:dyDescent="0.2">
      <c r="A703" s="129"/>
      <c r="B703" s="130"/>
      <c r="C703" s="191" t="s">
        <v>862</v>
      </c>
      <c r="D703" s="192"/>
      <c r="E703" s="133">
        <v>17.767700000000001</v>
      </c>
      <c r="F703" s="134"/>
      <c r="G703" s="135"/>
      <c r="H703" s="136"/>
      <c r="I703" s="131"/>
      <c r="J703" s="137"/>
      <c r="K703" s="131"/>
      <c r="M703" s="132" t="s">
        <v>862</v>
      </c>
      <c r="O703" s="118"/>
      <c r="Z703" s="118"/>
      <c r="AA703" s="118"/>
      <c r="AB703" s="118"/>
      <c r="AC703" s="118"/>
      <c r="AD703" s="118"/>
      <c r="AE703" s="118"/>
      <c r="AF703" s="118"/>
      <c r="AG703" s="118"/>
      <c r="AH703" s="118"/>
      <c r="AI703" s="118"/>
      <c r="AJ703" s="118"/>
      <c r="AK703" s="118"/>
      <c r="AL703" s="118"/>
      <c r="AM703" s="118"/>
      <c r="AN703" s="118"/>
      <c r="AO703" s="118"/>
      <c r="AP703" s="118"/>
      <c r="AQ703" s="118"/>
      <c r="AR703" s="118"/>
      <c r="AS703" s="118"/>
      <c r="AT703" s="118"/>
      <c r="AU703" s="118"/>
      <c r="AV703" s="118"/>
      <c r="AW703" s="118"/>
      <c r="AX703" s="118"/>
      <c r="AY703" s="118"/>
      <c r="AZ703" s="118"/>
      <c r="BA703" s="118"/>
      <c r="BB703" s="118"/>
      <c r="BC703" s="118"/>
      <c r="BD703" s="138" t="str">
        <f>C702</f>
        <v xml:space="preserve">Demontáž dřevěných stěn prosklených </v>
      </c>
      <c r="BE703" s="118"/>
      <c r="BF703" s="118"/>
      <c r="BG703" s="118"/>
      <c r="BH703" s="118"/>
      <c r="BI703" s="118"/>
    </row>
    <row r="704" spans="1:104" ht="22.5" x14ac:dyDescent="0.2">
      <c r="A704" s="119">
        <v>296</v>
      </c>
      <c r="B704" s="120" t="s">
        <v>863</v>
      </c>
      <c r="C704" s="121" t="s">
        <v>864</v>
      </c>
      <c r="D704" s="122" t="s">
        <v>49</v>
      </c>
      <c r="E704" s="123">
        <v>98.649000000000001</v>
      </c>
      <c r="F704" s="124">
        <v>0</v>
      </c>
      <c r="G704" s="125">
        <f>E704*F704</f>
        <v>0</v>
      </c>
      <c r="H704" s="126">
        <v>0</v>
      </c>
      <c r="I704" s="127">
        <f>E704*H704</f>
        <v>0</v>
      </c>
      <c r="J704" s="126">
        <v>-2.4649999999999998E-2</v>
      </c>
      <c r="K704" s="127">
        <f>E704*J704</f>
        <v>-2.4316978499999999</v>
      </c>
      <c r="O704" s="118"/>
      <c r="Z704" s="118"/>
      <c r="AA704" s="118">
        <v>1</v>
      </c>
      <c r="AB704" s="118">
        <v>7</v>
      </c>
      <c r="AC704" s="118">
        <v>7</v>
      </c>
      <c r="AD704" s="118"/>
      <c r="AE704" s="118"/>
      <c r="AF704" s="118"/>
      <c r="AG704" s="118"/>
      <c r="AH704" s="118"/>
      <c r="AI704" s="118"/>
      <c r="AJ704" s="118"/>
      <c r="AK704" s="118"/>
      <c r="AL704" s="118"/>
      <c r="AM704" s="118"/>
      <c r="AN704" s="118"/>
      <c r="AO704" s="118"/>
      <c r="AP704" s="118"/>
      <c r="AQ704" s="118"/>
      <c r="AR704" s="118"/>
      <c r="AS704" s="118"/>
      <c r="AT704" s="118"/>
      <c r="AU704" s="118"/>
      <c r="AV704" s="118"/>
      <c r="AW704" s="118"/>
      <c r="AX704" s="118"/>
      <c r="AY704" s="118"/>
      <c r="AZ704" s="128">
        <f>G704</f>
        <v>0</v>
      </c>
      <c r="BA704" s="118"/>
      <c r="BB704" s="118"/>
      <c r="BC704" s="118"/>
      <c r="BD704" s="118"/>
      <c r="BE704" s="118"/>
      <c r="BF704" s="118"/>
      <c r="BG704" s="118"/>
      <c r="BH704" s="118"/>
      <c r="BI704" s="118"/>
      <c r="CA704" s="118">
        <v>1</v>
      </c>
      <c r="CB704" s="118">
        <v>7</v>
      </c>
      <c r="CZ704" s="81">
        <v>2</v>
      </c>
    </row>
    <row r="705" spans="1:104" ht="22.5" x14ac:dyDescent="0.2">
      <c r="A705" s="129"/>
      <c r="B705" s="130"/>
      <c r="C705" s="191" t="s">
        <v>865</v>
      </c>
      <c r="D705" s="192"/>
      <c r="E705" s="133">
        <v>52.063000000000002</v>
      </c>
      <c r="F705" s="134"/>
      <c r="G705" s="135"/>
      <c r="H705" s="136"/>
      <c r="I705" s="131"/>
      <c r="J705" s="137"/>
      <c r="K705" s="131"/>
      <c r="M705" s="132" t="s">
        <v>865</v>
      </c>
      <c r="O705" s="118"/>
      <c r="Z705" s="118"/>
      <c r="AA705" s="118"/>
      <c r="AB705" s="118"/>
      <c r="AC705" s="118"/>
      <c r="AD705" s="118"/>
      <c r="AE705" s="118"/>
      <c r="AF705" s="118"/>
      <c r="AG705" s="118"/>
      <c r="AH705" s="118"/>
      <c r="AI705" s="118"/>
      <c r="AJ705" s="118"/>
      <c r="AK705" s="118"/>
      <c r="AL705" s="118"/>
      <c r="AM705" s="118"/>
      <c r="AN705" s="118"/>
      <c r="AO705" s="118"/>
      <c r="AP705" s="118"/>
      <c r="AQ705" s="118"/>
      <c r="AR705" s="118"/>
      <c r="AS705" s="118"/>
      <c r="AT705" s="118"/>
      <c r="AU705" s="118"/>
      <c r="AV705" s="118"/>
      <c r="AW705" s="118"/>
      <c r="AX705" s="118"/>
      <c r="AY705" s="118"/>
      <c r="AZ705" s="118"/>
      <c r="BA705" s="118"/>
      <c r="BB705" s="118"/>
      <c r="BC705" s="118"/>
      <c r="BD705" s="138" t="str">
        <f>C704</f>
        <v xml:space="preserve">Demontáž obložení stěn panely velikosti nad 1,5 m2 </v>
      </c>
      <c r="BE705" s="118"/>
      <c r="BF705" s="118"/>
      <c r="BG705" s="118"/>
      <c r="BH705" s="118"/>
      <c r="BI705" s="118"/>
    </row>
    <row r="706" spans="1:104" x14ac:dyDescent="0.2">
      <c r="A706" s="129"/>
      <c r="B706" s="130"/>
      <c r="C706" s="191" t="s">
        <v>866</v>
      </c>
      <c r="D706" s="192"/>
      <c r="E706" s="133">
        <v>46.585999999999999</v>
      </c>
      <c r="F706" s="134"/>
      <c r="G706" s="135"/>
      <c r="H706" s="136"/>
      <c r="I706" s="131"/>
      <c r="J706" s="137"/>
      <c r="K706" s="131"/>
      <c r="M706" s="132" t="s">
        <v>866</v>
      </c>
      <c r="O706" s="118"/>
      <c r="Z706" s="118"/>
      <c r="AA706" s="118"/>
      <c r="AB706" s="118"/>
      <c r="AC706" s="118"/>
      <c r="AD706" s="118"/>
      <c r="AE706" s="118"/>
      <c r="AF706" s="118"/>
      <c r="AG706" s="118"/>
      <c r="AH706" s="118"/>
      <c r="AI706" s="118"/>
      <c r="AJ706" s="118"/>
      <c r="AK706" s="118"/>
      <c r="AL706" s="118"/>
      <c r="AM706" s="118"/>
      <c r="AN706" s="118"/>
      <c r="AO706" s="118"/>
      <c r="AP706" s="118"/>
      <c r="AQ706" s="118"/>
      <c r="AR706" s="118"/>
      <c r="AS706" s="118"/>
      <c r="AT706" s="118"/>
      <c r="AU706" s="118"/>
      <c r="AV706" s="118"/>
      <c r="AW706" s="118"/>
      <c r="AX706" s="118"/>
      <c r="AY706" s="118"/>
      <c r="AZ706" s="118"/>
      <c r="BA706" s="118"/>
      <c r="BB706" s="118"/>
      <c r="BC706" s="118"/>
      <c r="BD706" s="138" t="str">
        <f>C705</f>
        <v>1.PP obklad z hobry m.č.1.04: 3,30*19,06-1,97*(0,90*4+0,65*2+0,60)</v>
      </c>
      <c r="BE706" s="118"/>
      <c r="BF706" s="118"/>
      <c r="BG706" s="118"/>
      <c r="BH706" s="118"/>
      <c r="BI706" s="118"/>
    </row>
    <row r="707" spans="1:104" x14ac:dyDescent="0.2">
      <c r="A707" s="119">
        <v>297</v>
      </c>
      <c r="B707" s="120" t="s">
        <v>867</v>
      </c>
      <c r="C707" s="121" t="s">
        <v>868</v>
      </c>
      <c r="D707" s="122" t="s">
        <v>49</v>
      </c>
      <c r="E707" s="123">
        <v>46.243000000000002</v>
      </c>
      <c r="F707" s="124">
        <v>0</v>
      </c>
      <c r="G707" s="125">
        <f>E707*F707</f>
        <v>0</v>
      </c>
      <c r="H707" s="126">
        <v>0</v>
      </c>
      <c r="I707" s="127">
        <f>E707*H707</f>
        <v>0</v>
      </c>
      <c r="J707" s="126">
        <v>-1.098E-2</v>
      </c>
      <c r="K707" s="127">
        <f>E707*J707</f>
        <v>-0.50774814000000001</v>
      </c>
      <c r="O707" s="118"/>
      <c r="Z707" s="118"/>
      <c r="AA707" s="118">
        <v>1</v>
      </c>
      <c r="AB707" s="118">
        <v>7</v>
      </c>
      <c r="AC707" s="118">
        <v>7</v>
      </c>
      <c r="AD707" s="118"/>
      <c r="AE707" s="118"/>
      <c r="AF707" s="118"/>
      <c r="AG707" s="118"/>
      <c r="AH707" s="118"/>
      <c r="AI707" s="118"/>
      <c r="AJ707" s="118"/>
      <c r="AK707" s="118"/>
      <c r="AL707" s="118"/>
      <c r="AM707" s="118"/>
      <c r="AN707" s="118"/>
      <c r="AO707" s="118"/>
      <c r="AP707" s="118"/>
      <c r="AQ707" s="118"/>
      <c r="AR707" s="118"/>
      <c r="AS707" s="118"/>
      <c r="AT707" s="118"/>
      <c r="AU707" s="118"/>
      <c r="AV707" s="118"/>
      <c r="AW707" s="118"/>
      <c r="AX707" s="118"/>
      <c r="AY707" s="118"/>
      <c r="AZ707" s="128">
        <f>G707</f>
        <v>0</v>
      </c>
      <c r="BA707" s="118"/>
      <c r="BB707" s="118"/>
      <c r="BC707" s="118"/>
      <c r="BD707" s="118"/>
      <c r="BE707" s="118"/>
      <c r="BF707" s="118"/>
      <c r="BG707" s="118"/>
      <c r="BH707" s="118"/>
      <c r="BI707" s="118"/>
      <c r="CA707" s="118">
        <v>1</v>
      </c>
      <c r="CB707" s="118">
        <v>7</v>
      </c>
      <c r="CZ707" s="81">
        <v>2</v>
      </c>
    </row>
    <row r="708" spans="1:104" x14ac:dyDescent="0.2">
      <c r="A708" s="129"/>
      <c r="B708" s="130"/>
      <c r="C708" s="191" t="s">
        <v>869</v>
      </c>
      <c r="D708" s="192"/>
      <c r="E708" s="133">
        <v>46.243000000000002</v>
      </c>
      <c r="F708" s="134"/>
      <c r="G708" s="135"/>
      <c r="H708" s="136"/>
      <c r="I708" s="131"/>
      <c r="J708" s="137"/>
      <c r="K708" s="131"/>
      <c r="M708" s="132" t="s">
        <v>869</v>
      </c>
      <c r="O708" s="118"/>
      <c r="Z708" s="118"/>
      <c r="AA708" s="118"/>
      <c r="AB708" s="118"/>
      <c r="AC708" s="118"/>
      <c r="AD708" s="118"/>
      <c r="AE708" s="118"/>
      <c r="AF708" s="118"/>
      <c r="AG708" s="118"/>
      <c r="AH708" s="118"/>
      <c r="AI708" s="118"/>
      <c r="AJ708" s="118"/>
      <c r="AK708" s="118"/>
      <c r="AL708" s="118"/>
      <c r="AM708" s="118"/>
      <c r="AN708" s="118"/>
      <c r="AO708" s="118"/>
      <c r="AP708" s="118"/>
      <c r="AQ708" s="118"/>
      <c r="AR708" s="118"/>
      <c r="AS708" s="118"/>
      <c r="AT708" s="118"/>
      <c r="AU708" s="118"/>
      <c r="AV708" s="118"/>
      <c r="AW708" s="118"/>
      <c r="AX708" s="118"/>
      <c r="AY708" s="118"/>
      <c r="AZ708" s="118"/>
      <c r="BA708" s="118"/>
      <c r="BB708" s="118"/>
      <c r="BC708" s="118"/>
      <c r="BD708" s="138" t="str">
        <f>C707</f>
        <v xml:space="preserve">Demontáž obložení stěn palubkami </v>
      </c>
      <c r="BE708" s="118"/>
      <c r="BF708" s="118"/>
      <c r="BG708" s="118"/>
      <c r="BH708" s="118"/>
      <c r="BI708" s="118"/>
    </row>
    <row r="709" spans="1:104" x14ac:dyDescent="0.2">
      <c r="A709" s="119">
        <v>298</v>
      </c>
      <c r="B709" s="120" t="s">
        <v>870</v>
      </c>
      <c r="C709" s="121" t="s">
        <v>871</v>
      </c>
      <c r="D709" s="122" t="s">
        <v>49</v>
      </c>
      <c r="E709" s="123">
        <v>144.892</v>
      </c>
      <c r="F709" s="124">
        <v>0</v>
      </c>
      <c r="G709" s="125">
        <f>E709*F709</f>
        <v>0</v>
      </c>
      <c r="H709" s="126">
        <v>0</v>
      </c>
      <c r="I709" s="127">
        <f>E709*H709</f>
        <v>0</v>
      </c>
      <c r="J709" s="126">
        <v>-8.0000000000000002E-3</v>
      </c>
      <c r="K709" s="127">
        <f>E709*J709</f>
        <v>-1.1591359999999999</v>
      </c>
      <c r="O709" s="118"/>
      <c r="Z709" s="118"/>
      <c r="AA709" s="118">
        <v>1</v>
      </c>
      <c r="AB709" s="118">
        <v>7</v>
      </c>
      <c r="AC709" s="118">
        <v>7</v>
      </c>
      <c r="AD709" s="118"/>
      <c r="AE709" s="118"/>
      <c r="AF709" s="118"/>
      <c r="AG709" s="118"/>
      <c r="AH709" s="118"/>
      <c r="AI709" s="118"/>
      <c r="AJ709" s="118"/>
      <c r="AK709" s="118"/>
      <c r="AL709" s="118"/>
      <c r="AM709" s="118"/>
      <c r="AN709" s="118"/>
      <c r="AO709" s="118"/>
      <c r="AP709" s="118"/>
      <c r="AQ709" s="118"/>
      <c r="AR709" s="118"/>
      <c r="AS709" s="118"/>
      <c r="AT709" s="118"/>
      <c r="AU709" s="118"/>
      <c r="AV709" s="118"/>
      <c r="AW709" s="118"/>
      <c r="AX709" s="118"/>
      <c r="AY709" s="118"/>
      <c r="AZ709" s="128">
        <f>G709</f>
        <v>0</v>
      </c>
      <c r="BA709" s="118"/>
      <c r="BB709" s="118"/>
      <c r="BC709" s="118"/>
      <c r="BD709" s="118"/>
      <c r="BE709" s="118"/>
      <c r="BF709" s="118"/>
      <c r="BG709" s="118"/>
      <c r="BH709" s="118"/>
      <c r="BI709" s="118"/>
      <c r="CA709" s="118">
        <v>1</v>
      </c>
      <c r="CB709" s="118">
        <v>7</v>
      </c>
      <c r="CZ709" s="81">
        <v>2</v>
      </c>
    </row>
    <row r="710" spans="1:104" x14ac:dyDescent="0.2">
      <c r="A710" s="129"/>
      <c r="B710" s="130"/>
      <c r="C710" s="191" t="s">
        <v>872</v>
      </c>
      <c r="D710" s="192"/>
      <c r="E710" s="133">
        <v>144.892</v>
      </c>
      <c r="F710" s="134"/>
      <c r="G710" s="135"/>
      <c r="H710" s="136"/>
      <c r="I710" s="131"/>
      <c r="J710" s="137"/>
      <c r="K710" s="131"/>
      <c r="M710" s="132" t="s">
        <v>872</v>
      </c>
      <c r="O710" s="118"/>
      <c r="Z710" s="118"/>
      <c r="AA710" s="118"/>
      <c r="AB710" s="118"/>
      <c r="AC710" s="118"/>
      <c r="AD710" s="118"/>
      <c r="AE710" s="118"/>
      <c r="AF710" s="118"/>
      <c r="AG710" s="118"/>
      <c r="AH710" s="118"/>
      <c r="AI710" s="118"/>
      <c r="AJ710" s="118"/>
      <c r="AK710" s="118"/>
      <c r="AL710" s="118"/>
      <c r="AM710" s="118"/>
      <c r="AN710" s="118"/>
      <c r="AO710" s="118"/>
      <c r="AP710" s="118"/>
      <c r="AQ710" s="118"/>
      <c r="AR710" s="118"/>
      <c r="AS710" s="118"/>
      <c r="AT710" s="118"/>
      <c r="AU710" s="118"/>
      <c r="AV710" s="118"/>
      <c r="AW710" s="118"/>
      <c r="AX710" s="118"/>
      <c r="AY710" s="118"/>
      <c r="AZ710" s="118"/>
      <c r="BA710" s="118"/>
      <c r="BB710" s="118"/>
      <c r="BC710" s="118"/>
      <c r="BD710" s="138" t="str">
        <f>C709</f>
        <v xml:space="preserve">Demontáž podkladových roštů obložení stěn </v>
      </c>
      <c r="BE710" s="118"/>
      <c r="BF710" s="118"/>
      <c r="BG710" s="118"/>
      <c r="BH710" s="118"/>
      <c r="BI710" s="118"/>
    </row>
    <row r="711" spans="1:104" x14ac:dyDescent="0.2">
      <c r="A711" s="119">
        <v>299</v>
      </c>
      <c r="B711" s="120" t="s">
        <v>873</v>
      </c>
      <c r="C711" s="121" t="s">
        <v>874</v>
      </c>
      <c r="D711" s="122" t="s">
        <v>49</v>
      </c>
      <c r="E711" s="123">
        <v>36.33</v>
      </c>
      <c r="F711" s="124">
        <v>0</v>
      </c>
      <c r="G711" s="125">
        <f>E711*F711</f>
        <v>0</v>
      </c>
      <c r="H711" s="126">
        <v>0</v>
      </c>
      <c r="I711" s="127">
        <f>E711*H711</f>
        <v>0</v>
      </c>
      <c r="J711" s="126">
        <v>-2.4649999999999998E-2</v>
      </c>
      <c r="K711" s="127">
        <f>E711*J711</f>
        <v>-0.8955344999999999</v>
      </c>
      <c r="O711" s="118"/>
      <c r="Z711" s="118"/>
      <c r="AA711" s="118">
        <v>1</v>
      </c>
      <c r="AB711" s="118">
        <v>7</v>
      </c>
      <c r="AC711" s="118">
        <v>7</v>
      </c>
      <c r="AD711" s="118"/>
      <c r="AE711" s="118"/>
      <c r="AF711" s="118"/>
      <c r="AG711" s="118"/>
      <c r="AH711" s="118"/>
      <c r="AI711" s="118"/>
      <c r="AJ711" s="118"/>
      <c r="AK711" s="118"/>
      <c r="AL711" s="118"/>
      <c r="AM711" s="118"/>
      <c r="AN711" s="118"/>
      <c r="AO711" s="118"/>
      <c r="AP711" s="118"/>
      <c r="AQ711" s="118"/>
      <c r="AR711" s="118"/>
      <c r="AS711" s="118"/>
      <c r="AT711" s="118"/>
      <c r="AU711" s="118"/>
      <c r="AV711" s="118"/>
      <c r="AW711" s="118"/>
      <c r="AX711" s="118"/>
      <c r="AY711" s="118"/>
      <c r="AZ711" s="128">
        <f>G711</f>
        <v>0</v>
      </c>
      <c r="BA711" s="118"/>
      <c r="BB711" s="118"/>
      <c r="BC711" s="118"/>
      <c r="BD711" s="118"/>
      <c r="BE711" s="118"/>
      <c r="BF711" s="118"/>
      <c r="BG711" s="118"/>
      <c r="BH711" s="118"/>
      <c r="BI711" s="118"/>
      <c r="CA711" s="118">
        <v>1</v>
      </c>
      <c r="CB711" s="118">
        <v>7</v>
      </c>
      <c r="CZ711" s="81">
        <v>2</v>
      </c>
    </row>
    <row r="712" spans="1:104" x14ac:dyDescent="0.2">
      <c r="A712" s="129"/>
      <c r="B712" s="130"/>
      <c r="C712" s="191" t="s">
        <v>875</v>
      </c>
      <c r="D712" s="192"/>
      <c r="E712" s="133">
        <v>36.33</v>
      </c>
      <c r="F712" s="134"/>
      <c r="G712" s="135"/>
      <c r="H712" s="136"/>
      <c r="I712" s="131"/>
      <c r="J712" s="137"/>
      <c r="K712" s="131"/>
      <c r="M712" s="132" t="s">
        <v>875</v>
      </c>
      <c r="O712" s="118"/>
      <c r="Z712" s="118"/>
      <c r="AA712" s="118"/>
      <c r="AB712" s="118"/>
      <c r="AC712" s="118"/>
      <c r="AD712" s="118"/>
      <c r="AE712" s="118"/>
      <c r="AF712" s="118"/>
      <c r="AG712" s="118"/>
      <c r="AH712" s="118"/>
      <c r="AI712" s="118"/>
      <c r="AJ712" s="118"/>
      <c r="AK712" s="118"/>
      <c r="AL712" s="118"/>
      <c r="AM712" s="118"/>
      <c r="AN712" s="118"/>
      <c r="AO712" s="118"/>
      <c r="AP712" s="118"/>
      <c r="AQ712" s="118"/>
      <c r="AR712" s="118"/>
      <c r="AS712" s="118"/>
      <c r="AT712" s="118"/>
      <c r="AU712" s="118"/>
      <c r="AV712" s="118"/>
      <c r="AW712" s="118"/>
      <c r="AX712" s="118"/>
      <c r="AY712" s="118"/>
      <c r="AZ712" s="118"/>
      <c r="BA712" s="118"/>
      <c r="BB712" s="118"/>
      <c r="BC712" s="118"/>
      <c r="BD712" s="138" t="str">
        <f>C711</f>
        <v xml:space="preserve">Demontáž obložení podhledů panely nad 1,5 m2 </v>
      </c>
      <c r="BE712" s="118"/>
      <c r="BF712" s="118"/>
      <c r="BG712" s="118"/>
      <c r="BH712" s="118"/>
      <c r="BI712" s="118"/>
    </row>
    <row r="713" spans="1:104" x14ac:dyDescent="0.2">
      <c r="A713" s="119">
        <v>300</v>
      </c>
      <c r="B713" s="120" t="s">
        <v>876</v>
      </c>
      <c r="C713" s="121" t="s">
        <v>877</v>
      </c>
      <c r="D713" s="122" t="s">
        <v>49</v>
      </c>
      <c r="E713" s="123">
        <v>50.89</v>
      </c>
      <c r="F713" s="124">
        <v>0</v>
      </c>
      <c r="G713" s="125">
        <f>E713*F713</f>
        <v>0</v>
      </c>
      <c r="H713" s="126">
        <v>0</v>
      </c>
      <c r="I713" s="127">
        <f>E713*H713</f>
        <v>0</v>
      </c>
      <c r="J713" s="126">
        <v>-1.098E-2</v>
      </c>
      <c r="K713" s="127">
        <f>E713*J713</f>
        <v>-0.55877220000000005</v>
      </c>
      <c r="O713" s="118"/>
      <c r="Z713" s="118"/>
      <c r="AA713" s="118">
        <v>1</v>
      </c>
      <c r="AB713" s="118">
        <v>7</v>
      </c>
      <c r="AC713" s="118">
        <v>7</v>
      </c>
      <c r="AD713" s="118"/>
      <c r="AE713" s="118"/>
      <c r="AF713" s="118"/>
      <c r="AG713" s="118"/>
      <c r="AH713" s="118"/>
      <c r="AI713" s="118"/>
      <c r="AJ713" s="118"/>
      <c r="AK713" s="118"/>
      <c r="AL713" s="118"/>
      <c r="AM713" s="118"/>
      <c r="AN713" s="118"/>
      <c r="AO713" s="118"/>
      <c r="AP713" s="118"/>
      <c r="AQ713" s="118"/>
      <c r="AR713" s="118"/>
      <c r="AS713" s="118"/>
      <c r="AT713" s="118"/>
      <c r="AU713" s="118"/>
      <c r="AV713" s="118"/>
      <c r="AW713" s="118"/>
      <c r="AX713" s="118"/>
      <c r="AY713" s="118"/>
      <c r="AZ713" s="128">
        <f>G713</f>
        <v>0</v>
      </c>
      <c r="BA713" s="118"/>
      <c r="BB713" s="118"/>
      <c r="BC713" s="118"/>
      <c r="BD713" s="118"/>
      <c r="BE713" s="118"/>
      <c r="BF713" s="118"/>
      <c r="BG713" s="118"/>
      <c r="BH713" s="118"/>
      <c r="BI713" s="118"/>
      <c r="CA713" s="118">
        <v>1</v>
      </c>
      <c r="CB713" s="118">
        <v>7</v>
      </c>
      <c r="CZ713" s="81">
        <v>2</v>
      </c>
    </row>
    <row r="714" spans="1:104" x14ac:dyDescent="0.2">
      <c r="A714" s="129"/>
      <c r="B714" s="130"/>
      <c r="C714" s="191" t="s">
        <v>878</v>
      </c>
      <c r="D714" s="192"/>
      <c r="E714" s="133">
        <v>50.89</v>
      </c>
      <c r="F714" s="134"/>
      <c r="G714" s="135"/>
      <c r="H714" s="136"/>
      <c r="I714" s="131"/>
      <c r="J714" s="137"/>
      <c r="K714" s="131"/>
      <c r="M714" s="132" t="s">
        <v>878</v>
      </c>
      <c r="O714" s="118"/>
      <c r="Z714" s="118"/>
      <c r="AA714" s="118"/>
      <c r="AB714" s="118"/>
      <c r="AC714" s="118"/>
      <c r="AD714" s="118"/>
      <c r="AE714" s="118"/>
      <c r="AF714" s="118"/>
      <c r="AG714" s="118"/>
      <c r="AH714" s="118"/>
      <c r="AI714" s="118"/>
      <c r="AJ714" s="118"/>
      <c r="AK714" s="118"/>
      <c r="AL714" s="118"/>
      <c r="AM714" s="118"/>
      <c r="AN714" s="118"/>
      <c r="AO714" s="118"/>
      <c r="AP714" s="118"/>
      <c r="AQ714" s="118"/>
      <c r="AR714" s="118"/>
      <c r="AS714" s="118"/>
      <c r="AT714" s="118"/>
      <c r="AU714" s="118"/>
      <c r="AV714" s="118"/>
      <c r="AW714" s="118"/>
      <c r="AX714" s="118"/>
      <c r="AY714" s="118"/>
      <c r="AZ714" s="118"/>
      <c r="BA714" s="118"/>
      <c r="BB714" s="118"/>
      <c r="BC714" s="118"/>
      <c r="BD714" s="138" t="str">
        <f>C713</f>
        <v xml:space="preserve">Demontáž obložení stropů palubkami </v>
      </c>
      <c r="BE714" s="118"/>
      <c r="BF714" s="118"/>
      <c r="BG714" s="118"/>
      <c r="BH714" s="118"/>
      <c r="BI714" s="118"/>
    </row>
    <row r="715" spans="1:104" ht="22.5" x14ac:dyDescent="0.2">
      <c r="A715" s="119">
        <v>301</v>
      </c>
      <c r="B715" s="120" t="s">
        <v>879</v>
      </c>
      <c r="C715" s="121" t="s">
        <v>880</v>
      </c>
      <c r="D715" s="122" t="s">
        <v>49</v>
      </c>
      <c r="E715" s="123">
        <v>87.22</v>
      </c>
      <c r="F715" s="124">
        <v>0</v>
      </c>
      <c r="G715" s="125">
        <f>E715*F715</f>
        <v>0</v>
      </c>
      <c r="H715" s="126">
        <v>0</v>
      </c>
      <c r="I715" s="127">
        <f>E715*H715</f>
        <v>0</v>
      </c>
      <c r="J715" s="126">
        <v>-8.0000000000000002E-3</v>
      </c>
      <c r="K715" s="127">
        <f>E715*J715</f>
        <v>-0.69776000000000005</v>
      </c>
      <c r="O715" s="118"/>
      <c r="Z715" s="118"/>
      <c r="AA715" s="118">
        <v>1</v>
      </c>
      <c r="AB715" s="118">
        <v>7</v>
      </c>
      <c r="AC715" s="118">
        <v>7</v>
      </c>
      <c r="AD715" s="118"/>
      <c r="AE715" s="118"/>
      <c r="AF715" s="118"/>
      <c r="AG715" s="118"/>
      <c r="AH715" s="118"/>
      <c r="AI715" s="118"/>
      <c r="AJ715" s="118"/>
      <c r="AK715" s="118"/>
      <c r="AL715" s="118"/>
      <c r="AM715" s="118"/>
      <c r="AN715" s="118"/>
      <c r="AO715" s="118"/>
      <c r="AP715" s="118"/>
      <c r="AQ715" s="118"/>
      <c r="AR715" s="118"/>
      <c r="AS715" s="118"/>
      <c r="AT715" s="118"/>
      <c r="AU715" s="118"/>
      <c r="AV715" s="118"/>
      <c r="AW715" s="118"/>
      <c r="AX715" s="118"/>
      <c r="AY715" s="118"/>
      <c r="AZ715" s="128">
        <f>G715</f>
        <v>0</v>
      </c>
      <c r="BA715" s="118"/>
      <c r="BB715" s="118"/>
      <c r="BC715" s="118"/>
      <c r="BD715" s="118"/>
      <c r="BE715" s="118"/>
      <c r="BF715" s="118"/>
      <c r="BG715" s="118"/>
      <c r="BH715" s="118"/>
      <c r="BI715" s="118"/>
      <c r="CA715" s="118">
        <v>1</v>
      </c>
      <c r="CB715" s="118">
        <v>7</v>
      </c>
      <c r="CZ715" s="81">
        <v>2</v>
      </c>
    </row>
    <row r="716" spans="1:104" x14ac:dyDescent="0.2">
      <c r="A716" s="129"/>
      <c r="B716" s="130"/>
      <c r="C716" s="191" t="s">
        <v>881</v>
      </c>
      <c r="D716" s="192"/>
      <c r="E716" s="133">
        <v>87.22</v>
      </c>
      <c r="F716" s="134"/>
      <c r="G716" s="135"/>
      <c r="H716" s="136"/>
      <c r="I716" s="131"/>
      <c r="J716" s="137"/>
      <c r="K716" s="131"/>
      <c r="M716" s="132" t="s">
        <v>881</v>
      </c>
      <c r="O716" s="118"/>
      <c r="Z716" s="118"/>
      <c r="AA716" s="118"/>
      <c r="AB716" s="118"/>
      <c r="AC716" s="118"/>
      <c r="AD716" s="118"/>
      <c r="AE716" s="118"/>
      <c r="AF716" s="118"/>
      <c r="AG716" s="118"/>
      <c r="AH716" s="118"/>
      <c r="AI716" s="118"/>
      <c r="AJ716" s="118"/>
      <c r="AK716" s="118"/>
      <c r="AL716" s="118"/>
      <c r="AM716" s="118"/>
      <c r="AN716" s="118"/>
      <c r="AO716" s="118"/>
      <c r="AP716" s="118"/>
      <c r="AQ716" s="118"/>
      <c r="AR716" s="118"/>
      <c r="AS716" s="118"/>
      <c r="AT716" s="118"/>
      <c r="AU716" s="118"/>
      <c r="AV716" s="118"/>
      <c r="AW716" s="118"/>
      <c r="AX716" s="118"/>
      <c r="AY716" s="118"/>
      <c r="AZ716" s="118"/>
      <c r="BA716" s="118"/>
      <c r="BB716" s="118"/>
      <c r="BC716" s="118"/>
      <c r="BD716" s="138" t="str">
        <f>C715</f>
        <v xml:space="preserve">Demontáž podkladových roštů obložení podhledů </v>
      </c>
      <c r="BE716" s="118"/>
      <c r="BF716" s="118"/>
      <c r="BG716" s="118"/>
      <c r="BH716" s="118"/>
      <c r="BI716" s="118"/>
    </row>
    <row r="717" spans="1:104" x14ac:dyDescent="0.2">
      <c r="A717" s="119">
        <v>302</v>
      </c>
      <c r="B717" s="120" t="s">
        <v>882</v>
      </c>
      <c r="C717" s="121" t="s">
        <v>883</v>
      </c>
      <c r="D717" s="122" t="s">
        <v>122</v>
      </c>
      <c r="E717" s="123">
        <v>29.85</v>
      </c>
      <c r="F717" s="124">
        <v>0</v>
      </c>
      <c r="G717" s="125">
        <f>E717*F717</f>
        <v>0</v>
      </c>
      <c r="H717" s="126">
        <v>0</v>
      </c>
      <c r="I717" s="127">
        <f>E717*H717</f>
        <v>0</v>
      </c>
      <c r="J717" s="126">
        <v>-1.8E-3</v>
      </c>
      <c r="K717" s="127">
        <f>E717*J717</f>
        <v>-5.373E-2</v>
      </c>
      <c r="O717" s="118"/>
      <c r="Z717" s="118"/>
      <c r="AA717" s="118">
        <v>1</v>
      </c>
      <c r="AB717" s="118">
        <v>7</v>
      </c>
      <c r="AC717" s="118">
        <v>7</v>
      </c>
      <c r="AD717" s="118"/>
      <c r="AE717" s="118"/>
      <c r="AF717" s="118"/>
      <c r="AG717" s="118"/>
      <c r="AH717" s="118"/>
      <c r="AI717" s="118"/>
      <c r="AJ717" s="118"/>
      <c r="AK717" s="118"/>
      <c r="AL717" s="118"/>
      <c r="AM717" s="118"/>
      <c r="AN717" s="118"/>
      <c r="AO717" s="118"/>
      <c r="AP717" s="118"/>
      <c r="AQ717" s="118"/>
      <c r="AR717" s="118"/>
      <c r="AS717" s="118"/>
      <c r="AT717" s="118"/>
      <c r="AU717" s="118"/>
      <c r="AV717" s="118"/>
      <c r="AW717" s="118"/>
      <c r="AX717" s="118"/>
      <c r="AY717" s="118"/>
      <c r="AZ717" s="128">
        <f>G717</f>
        <v>0</v>
      </c>
      <c r="BA717" s="118"/>
      <c r="BB717" s="118"/>
      <c r="BC717" s="118"/>
      <c r="BD717" s="118"/>
      <c r="BE717" s="118"/>
      <c r="BF717" s="118"/>
      <c r="BG717" s="118"/>
      <c r="BH717" s="118"/>
      <c r="BI717" s="118"/>
      <c r="CA717" s="118">
        <v>1</v>
      </c>
      <c r="CB717" s="118">
        <v>7</v>
      </c>
      <c r="CZ717" s="81">
        <v>2</v>
      </c>
    </row>
    <row r="718" spans="1:104" x14ac:dyDescent="0.2">
      <c r="A718" s="129"/>
      <c r="B718" s="130"/>
      <c r="C718" s="191" t="s">
        <v>884</v>
      </c>
      <c r="D718" s="192"/>
      <c r="E718" s="133">
        <v>9.1</v>
      </c>
      <c r="F718" s="134"/>
      <c r="G718" s="135"/>
      <c r="H718" s="136"/>
      <c r="I718" s="131"/>
      <c r="J718" s="137"/>
      <c r="K718" s="131"/>
      <c r="M718" s="132" t="s">
        <v>884</v>
      </c>
      <c r="O718" s="118"/>
      <c r="Z718" s="118"/>
      <c r="AA718" s="118"/>
      <c r="AB718" s="118"/>
      <c r="AC718" s="118"/>
      <c r="AD718" s="118"/>
      <c r="AE718" s="118"/>
      <c r="AF718" s="118"/>
      <c r="AG718" s="118"/>
      <c r="AH718" s="118"/>
      <c r="AI718" s="118"/>
      <c r="AJ718" s="118"/>
      <c r="AK718" s="118"/>
      <c r="AL718" s="118"/>
      <c r="AM718" s="118"/>
      <c r="AN718" s="118"/>
      <c r="AO718" s="118"/>
      <c r="AP718" s="118"/>
      <c r="AQ718" s="118"/>
      <c r="AR718" s="118"/>
      <c r="AS718" s="118"/>
      <c r="AT718" s="118"/>
      <c r="AU718" s="118"/>
      <c r="AV718" s="118"/>
      <c r="AW718" s="118"/>
      <c r="AX718" s="118"/>
      <c r="AY718" s="118"/>
      <c r="AZ718" s="118"/>
      <c r="BA718" s="118"/>
      <c r="BB718" s="118"/>
      <c r="BC718" s="118"/>
      <c r="BD718" s="138" t="str">
        <f>C717</f>
        <v xml:space="preserve">Demontáž prahů dveří 1křídlových </v>
      </c>
      <c r="BE718" s="118"/>
      <c r="BF718" s="118"/>
      <c r="BG718" s="118"/>
      <c r="BH718" s="118"/>
      <c r="BI718" s="118"/>
    </row>
    <row r="719" spans="1:104" x14ac:dyDescent="0.2">
      <c r="A719" s="129"/>
      <c r="B719" s="130"/>
      <c r="C719" s="191" t="s">
        <v>885</v>
      </c>
      <c r="D719" s="192"/>
      <c r="E719" s="133">
        <v>15.35</v>
      </c>
      <c r="F719" s="134"/>
      <c r="G719" s="135"/>
      <c r="H719" s="136"/>
      <c r="I719" s="131"/>
      <c r="J719" s="137"/>
      <c r="K719" s="131"/>
      <c r="M719" s="132" t="s">
        <v>885</v>
      </c>
      <c r="O719" s="118"/>
      <c r="Z719" s="118"/>
      <c r="AA719" s="118"/>
      <c r="AB719" s="118"/>
      <c r="AC719" s="118"/>
      <c r="AD719" s="118"/>
      <c r="AE719" s="118"/>
      <c r="AF719" s="118"/>
      <c r="AG719" s="118"/>
      <c r="AH719" s="118"/>
      <c r="AI719" s="118"/>
      <c r="AJ719" s="118"/>
      <c r="AK719" s="118"/>
      <c r="AL719" s="118"/>
      <c r="AM719" s="118"/>
      <c r="AN719" s="118"/>
      <c r="AO719" s="118"/>
      <c r="AP719" s="118"/>
      <c r="AQ719" s="118"/>
      <c r="AR719" s="118"/>
      <c r="AS719" s="118"/>
      <c r="AT719" s="118"/>
      <c r="AU719" s="118"/>
      <c r="AV719" s="118"/>
      <c r="AW719" s="118"/>
      <c r="AX719" s="118"/>
      <c r="AY719" s="118"/>
      <c r="AZ719" s="118"/>
      <c r="BA719" s="118"/>
      <c r="BB719" s="118"/>
      <c r="BC719" s="118"/>
      <c r="BD719" s="138" t="str">
        <f>C718</f>
        <v>1.PP: 0,60+0,65*2+0,80*2+0,90*4+1,00*2</v>
      </c>
      <c r="BE719" s="118"/>
      <c r="BF719" s="118"/>
      <c r="BG719" s="118"/>
      <c r="BH719" s="118"/>
      <c r="BI719" s="118"/>
    </row>
    <row r="720" spans="1:104" x14ac:dyDescent="0.2">
      <c r="A720" s="129"/>
      <c r="B720" s="130"/>
      <c r="C720" s="191" t="s">
        <v>886</v>
      </c>
      <c r="D720" s="192"/>
      <c r="E720" s="133">
        <v>5.4</v>
      </c>
      <c r="F720" s="134"/>
      <c r="G720" s="135"/>
      <c r="H720" s="136"/>
      <c r="I720" s="131"/>
      <c r="J720" s="137"/>
      <c r="K720" s="131"/>
      <c r="M720" s="132" t="s">
        <v>886</v>
      </c>
      <c r="O720" s="118"/>
      <c r="Z720" s="118"/>
      <c r="AA720" s="118"/>
      <c r="AB720" s="118"/>
      <c r="AC720" s="118"/>
      <c r="AD720" s="118"/>
      <c r="AE720" s="118"/>
      <c r="AF720" s="118"/>
      <c r="AG720" s="118"/>
      <c r="AH720" s="118"/>
      <c r="AI720" s="118"/>
      <c r="AJ720" s="118"/>
      <c r="AK720" s="118"/>
      <c r="AL720" s="118"/>
      <c r="AM720" s="118"/>
      <c r="AN720" s="118"/>
      <c r="AO720" s="118"/>
      <c r="AP720" s="118"/>
      <c r="AQ720" s="118"/>
      <c r="AR720" s="118"/>
      <c r="AS720" s="118"/>
      <c r="AT720" s="118"/>
      <c r="AU720" s="118"/>
      <c r="AV720" s="118"/>
      <c r="AW720" s="118"/>
      <c r="AX720" s="118"/>
      <c r="AY720" s="118"/>
      <c r="AZ720" s="118"/>
      <c r="BA720" s="118"/>
      <c r="BB720" s="118"/>
      <c r="BC720" s="118"/>
      <c r="BD720" s="138" t="str">
        <f>C719</f>
        <v>1.NP: 0,60*2+0,65+0,75+0,80*9+0,90*3+0,95*3</v>
      </c>
      <c r="BE720" s="118"/>
      <c r="BF720" s="118"/>
      <c r="BG720" s="118"/>
      <c r="BH720" s="118"/>
      <c r="BI720" s="118"/>
    </row>
    <row r="721" spans="1:104" x14ac:dyDescent="0.2">
      <c r="A721" s="119">
        <v>303</v>
      </c>
      <c r="B721" s="120" t="s">
        <v>887</v>
      </c>
      <c r="C721" s="121" t="s">
        <v>888</v>
      </c>
      <c r="D721" s="122" t="s">
        <v>122</v>
      </c>
      <c r="E721" s="123">
        <v>2.75</v>
      </c>
      <c r="F721" s="124">
        <v>0</v>
      </c>
      <c r="G721" s="125">
        <f>E721*F721</f>
        <v>0</v>
      </c>
      <c r="H721" s="126">
        <v>0</v>
      </c>
      <c r="I721" s="127">
        <f>E721*H721</f>
        <v>0</v>
      </c>
      <c r="J721" s="126">
        <v>-2.2300000000000002E-3</v>
      </c>
      <c r="K721" s="127">
        <f>E721*J721</f>
        <v>-6.1325000000000008E-3</v>
      </c>
      <c r="O721" s="118"/>
      <c r="Z721" s="118"/>
      <c r="AA721" s="118">
        <v>1</v>
      </c>
      <c r="AB721" s="118">
        <v>7</v>
      </c>
      <c r="AC721" s="118">
        <v>7</v>
      </c>
      <c r="AD721" s="118"/>
      <c r="AE721" s="118"/>
      <c r="AF721" s="118"/>
      <c r="AG721" s="118"/>
      <c r="AH721" s="118"/>
      <c r="AI721" s="118"/>
      <c r="AJ721" s="118"/>
      <c r="AK721" s="118"/>
      <c r="AL721" s="118"/>
      <c r="AM721" s="118"/>
      <c r="AN721" s="118"/>
      <c r="AO721" s="118"/>
      <c r="AP721" s="118"/>
      <c r="AQ721" s="118"/>
      <c r="AR721" s="118"/>
      <c r="AS721" s="118"/>
      <c r="AT721" s="118"/>
      <c r="AU721" s="118"/>
      <c r="AV721" s="118"/>
      <c r="AW721" s="118"/>
      <c r="AX721" s="118"/>
      <c r="AY721" s="118"/>
      <c r="AZ721" s="128">
        <f>G721</f>
        <v>0</v>
      </c>
      <c r="BA721" s="118"/>
      <c r="BB721" s="118"/>
      <c r="BC721" s="118"/>
      <c r="BD721" s="118"/>
      <c r="BE721" s="118"/>
      <c r="BF721" s="118"/>
      <c r="BG721" s="118"/>
      <c r="BH721" s="118"/>
      <c r="BI721" s="118"/>
      <c r="CA721" s="118">
        <v>1</v>
      </c>
      <c r="CB721" s="118">
        <v>7</v>
      </c>
      <c r="CZ721" s="81">
        <v>2</v>
      </c>
    </row>
    <row r="722" spans="1:104" x14ac:dyDescent="0.2">
      <c r="A722" s="129"/>
      <c r="B722" s="130"/>
      <c r="C722" s="191" t="s">
        <v>889</v>
      </c>
      <c r="D722" s="192"/>
      <c r="E722" s="133">
        <v>1.3</v>
      </c>
      <c r="F722" s="134"/>
      <c r="G722" s="135"/>
      <c r="H722" s="136"/>
      <c r="I722" s="131"/>
      <c r="J722" s="137"/>
      <c r="K722" s="131"/>
      <c r="M722" s="132" t="s">
        <v>889</v>
      </c>
      <c r="O722" s="118"/>
      <c r="Z722" s="118"/>
      <c r="AA722" s="118"/>
      <c r="AB722" s="118"/>
      <c r="AC722" s="118"/>
      <c r="AD722" s="118"/>
      <c r="AE722" s="118"/>
      <c r="AF722" s="118"/>
      <c r="AG722" s="118"/>
      <c r="AH722" s="118"/>
      <c r="AI722" s="118"/>
      <c r="AJ722" s="118"/>
      <c r="AK722" s="118"/>
      <c r="AL722" s="118"/>
      <c r="AM722" s="118"/>
      <c r="AN722" s="118"/>
      <c r="AO722" s="118"/>
      <c r="AP722" s="118"/>
      <c r="AQ722" s="118"/>
      <c r="AR722" s="118"/>
      <c r="AS722" s="118"/>
      <c r="AT722" s="118"/>
      <c r="AU722" s="118"/>
      <c r="AV722" s="118"/>
      <c r="AW722" s="118"/>
      <c r="AX722" s="118"/>
      <c r="AY722" s="118"/>
      <c r="AZ722" s="118"/>
      <c r="BA722" s="118"/>
      <c r="BB722" s="118"/>
      <c r="BC722" s="118"/>
      <c r="BD722" s="138" t="str">
        <f>C721</f>
        <v xml:space="preserve">Demontáž prahů dveří 2křídlových </v>
      </c>
      <c r="BE722" s="118"/>
      <c r="BF722" s="118"/>
      <c r="BG722" s="118"/>
      <c r="BH722" s="118"/>
      <c r="BI722" s="118"/>
    </row>
    <row r="723" spans="1:104" x14ac:dyDescent="0.2">
      <c r="A723" s="129"/>
      <c r="B723" s="130"/>
      <c r="C723" s="191" t="s">
        <v>890</v>
      </c>
      <c r="D723" s="192"/>
      <c r="E723" s="133">
        <v>1.45</v>
      </c>
      <c r="F723" s="134"/>
      <c r="G723" s="135"/>
      <c r="H723" s="136"/>
      <c r="I723" s="131"/>
      <c r="J723" s="137"/>
      <c r="K723" s="131"/>
      <c r="M723" s="132" t="s">
        <v>890</v>
      </c>
      <c r="O723" s="118"/>
      <c r="Z723" s="118"/>
      <c r="AA723" s="118"/>
      <c r="AB723" s="118"/>
      <c r="AC723" s="118"/>
      <c r="AD723" s="118"/>
      <c r="AE723" s="118"/>
      <c r="AF723" s="118"/>
      <c r="AG723" s="118"/>
      <c r="AH723" s="118"/>
      <c r="AI723" s="118"/>
      <c r="AJ723" s="118"/>
      <c r="AK723" s="118"/>
      <c r="AL723" s="118"/>
      <c r="AM723" s="118"/>
      <c r="AN723" s="118"/>
      <c r="AO723" s="118"/>
      <c r="AP723" s="118"/>
      <c r="AQ723" s="118"/>
      <c r="AR723" s="118"/>
      <c r="AS723" s="118"/>
      <c r="AT723" s="118"/>
      <c r="AU723" s="118"/>
      <c r="AV723" s="118"/>
      <c r="AW723" s="118"/>
      <c r="AX723" s="118"/>
      <c r="AY723" s="118"/>
      <c r="AZ723" s="118"/>
      <c r="BA723" s="118"/>
      <c r="BB723" s="118"/>
      <c r="BC723" s="118"/>
      <c r="BD723" s="138" t="str">
        <f>C722</f>
        <v>1.NP: 1,30</v>
      </c>
      <c r="BE723" s="118"/>
      <c r="BF723" s="118"/>
      <c r="BG723" s="118"/>
      <c r="BH723" s="118"/>
      <c r="BI723" s="118"/>
    </row>
    <row r="724" spans="1:104" x14ac:dyDescent="0.2">
      <c r="A724" s="119">
        <v>304</v>
      </c>
      <c r="B724" s="120" t="s">
        <v>432</v>
      </c>
      <c r="C724" s="121" t="s">
        <v>433</v>
      </c>
      <c r="D724" s="122" t="s">
        <v>72</v>
      </c>
      <c r="E724" s="123">
        <v>9.5137069709999995</v>
      </c>
      <c r="F724" s="124">
        <v>0</v>
      </c>
      <c r="G724" s="125">
        <f t="shared" ref="G724:G729" si="55">E724*F724</f>
        <v>0</v>
      </c>
      <c r="H724" s="126">
        <v>0</v>
      </c>
      <c r="I724" s="127">
        <f t="shared" ref="I724:I729" si="56">E724*H724</f>
        <v>0</v>
      </c>
      <c r="J724" s="126"/>
      <c r="K724" s="127">
        <f t="shared" ref="K724:K729" si="57">E724*J724</f>
        <v>0</v>
      </c>
      <c r="O724" s="118"/>
      <c r="Z724" s="118"/>
      <c r="AA724" s="118">
        <v>8</v>
      </c>
      <c r="AB724" s="118">
        <v>0</v>
      </c>
      <c r="AC724" s="118">
        <v>3</v>
      </c>
      <c r="AD724" s="118"/>
      <c r="AE724" s="118"/>
      <c r="AF724" s="118"/>
      <c r="AG724" s="118"/>
      <c r="AH724" s="118"/>
      <c r="AI724" s="118"/>
      <c r="AJ724" s="118"/>
      <c r="AK724" s="118"/>
      <c r="AL724" s="118"/>
      <c r="AM724" s="118"/>
      <c r="AN724" s="118"/>
      <c r="AO724" s="118"/>
      <c r="AP724" s="118"/>
      <c r="AQ724" s="118"/>
      <c r="AR724" s="118"/>
      <c r="AS724" s="118"/>
      <c r="AT724" s="118"/>
      <c r="AU724" s="118"/>
      <c r="AV724" s="118"/>
      <c r="AW724" s="118"/>
      <c r="AX724" s="118"/>
      <c r="AY724" s="118"/>
      <c r="AZ724" s="128">
        <f t="shared" ref="AZ724:AZ729" si="58">G724</f>
        <v>0</v>
      </c>
      <c r="BA724" s="118"/>
      <c r="BB724" s="118"/>
      <c r="BC724" s="118"/>
      <c r="BD724" s="118"/>
      <c r="BE724" s="118"/>
      <c r="BF724" s="118"/>
      <c r="BG724" s="118"/>
      <c r="BH724" s="118"/>
      <c r="BI724" s="118"/>
      <c r="CA724" s="118">
        <v>8</v>
      </c>
      <c r="CB724" s="118">
        <v>0</v>
      </c>
      <c r="CZ724" s="81">
        <v>2</v>
      </c>
    </row>
    <row r="725" spans="1:104" x14ac:dyDescent="0.2">
      <c r="A725" s="119">
        <v>305</v>
      </c>
      <c r="B725" s="120" t="s">
        <v>434</v>
      </c>
      <c r="C725" s="121" t="s">
        <v>435</v>
      </c>
      <c r="D725" s="122" t="s">
        <v>72</v>
      </c>
      <c r="E725" s="123">
        <v>9.5137069709999995</v>
      </c>
      <c r="F725" s="124">
        <v>0</v>
      </c>
      <c r="G725" s="125">
        <f t="shared" si="55"/>
        <v>0</v>
      </c>
      <c r="H725" s="126">
        <v>0</v>
      </c>
      <c r="I725" s="127">
        <f t="shared" si="56"/>
        <v>0</v>
      </c>
      <c r="J725" s="126"/>
      <c r="K725" s="127">
        <f t="shared" si="57"/>
        <v>0</v>
      </c>
      <c r="O725" s="118"/>
      <c r="Z725" s="118"/>
      <c r="AA725" s="118">
        <v>8</v>
      </c>
      <c r="AB725" s="118">
        <v>0</v>
      </c>
      <c r="AC725" s="118">
        <v>3</v>
      </c>
      <c r="AD725" s="118"/>
      <c r="AE725" s="118"/>
      <c r="AF725" s="118"/>
      <c r="AG725" s="118"/>
      <c r="AH725" s="118"/>
      <c r="AI725" s="118"/>
      <c r="AJ725" s="118"/>
      <c r="AK725" s="118"/>
      <c r="AL725" s="118"/>
      <c r="AM725" s="118"/>
      <c r="AN725" s="118"/>
      <c r="AO725" s="118"/>
      <c r="AP725" s="118"/>
      <c r="AQ725" s="118"/>
      <c r="AR725" s="118"/>
      <c r="AS725" s="118"/>
      <c r="AT725" s="118"/>
      <c r="AU725" s="118"/>
      <c r="AV725" s="118"/>
      <c r="AW725" s="118"/>
      <c r="AX725" s="118"/>
      <c r="AY725" s="118"/>
      <c r="AZ725" s="128">
        <f t="shared" si="58"/>
        <v>0</v>
      </c>
      <c r="BA725" s="118"/>
      <c r="BB725" s="118"/>
      <c r="BC725" s="118"/>
      <c r="BD725" s="118"/>
      <c r="BE725" s="118"/>
      <c r="BF725" s="118"/>
      <c r="BG725" s="118"/>
      <c r="BH725" s="118"/>
      <c r="BI725" s="118"/>
      <c r="CA725" s="118">
        <v>8</v>
      </c>
      <c r="CB725" s="118">
        <v>0</v>
      </c>
      <c r="CZ725" s="81">
        <v>2</v>
      </c>
    </row>
    <row r="726" spans="1:104" x14ac:dyDescent="0.2">
      <c r="A726" s="119">
        <v>306</v>
      </c>
      <c r="B726" s="120" t="s">
        <v>436</v>
      </c>
      <c r="C726" s="121" t="s">
        <v>437</v>
      </c>
      <c r="D726" s="122" t="s">
        <v>72</v>
      </c>
      <c r="E726" s="123">
        <v>85.623362739000001</v>
      </c>
      <c r="F726" s="124">
        <v>0</v>
      </c>
      <c r="G726" s="125">
        <f t="shared" si="55"/>
        <v>0</v>
      </c>
      <c r="H726" s="126">
        <v>0</v>
      </c>
      <c r="I726" s="127">
        <f t="shared" si="56"/>
        <v>0</v>
      </c>
      <c r="J726" s="126"/>
      <c r="K726" s="127">
        <f t="shared" si="57"/>
        <v>0</v>
      </c>
      <c r="O726" s="118"/>
      <c r="Z726" s="118"/>
      <c r="AA726" s="118">
        <v>8</v>
      </c>
      <c r="AB726" s="118">
        <v>0</v>
      </c>
      <c r="AC726" s="118">
        <v>3</v>
      </c>
      <c r="AD726" s="118"/>
      <c r="AE726" s="118"/>
      <c r="AF726" s="118"/>
      <c r="AG726" s="118"/>
      <c r="AH726" s="118"/>
      <c r="AI726" s="118"/>
      <c r="AJ726" s="118"/>
      <c r="AK726" s="118"/>
      <c r="AL726" s="118"/>
      <c r="AM726" s="118"/>
      <c r="AN726" s="118"/>
      <c r="AO726" s="118"/>
      <c r="AP726" s="118"/>
      <c r="AQ726" s="118"/>
      <c r="AR726" s="118"/>
      <c r="AS726" s="118"/>
      <c r="AT726" s="118"/>
      <c r="AU726" s="118"/>
      <c r="AV726" s="118"/>
      <c r="AW726" s="118"/>
      <c r="AX726" s="118"/>
      <c r="AY726" s="118"/>
      <c r="AZ726" s="128">
        <f t="shared" si="58"/>
        <v>0</v>
      </c>
      <c r="BA726" s="118"/>
      <c r="BB726" s="118"/>
      <c r="BC726" s="118"/>
      <c r="BD726" s="118"/>
      <c r="BE726" s="118"/>
      <c r="BF726" s="118"/>
      <c r="BG726" s="118"/>
      <c r="BH726" s="118"/>
      <c r="BI726" s="118"/>
      <c r="CA726" s="118">
        <v>8</v>
      </c>
      <c r="CB726" s="118">
        <v>0</v>
      </c>
      <c r="CZ726" s="81">
        <v>2</v>
      </c>
    </row>
    <row r="727" spans="1:104" x14ac:dyDescent="0.2">
      <c r="A727" s="119">
        <v>307</v>
      </c>
      <c r="B727" s="120" t="s">
        <v>438</v>
      </c>
      <c r="C727" s="121" t="s">
        <v>439</v>
      </c>
      <c r="D727" s="122" t="s">
        <v>72</v>
      </c>
      <c r="E727" s="123">
        <v>9.5137069709999995</v>
      </c>
      <c r="F727" s="124">
        <v>0</v>
      </c>
      <c r="G727" s="125">
        <f t="shared" si="55"/>
        <v>0</v>
      </c>
      <c r="H727" s="126">
        <v>0</v>
      </c>
      <c r="I727" s="127">
        <f t="shared" si="56"/>
        <v>0</v>
      </c>
      <c r="J727" s="126"/>
      <c r="K727" s="127">
        <f t="shared" si="57"/>
        <v>0</v>
      </c>
      <c r="O727" s="118"/>
      <c r="Z727" s="118"/>
      <c r="AA727" s="118">
        <v>8</v>
      </c>
      <c r="AB727" s="118">
        <v>0</v>
      </c>
      <c r="AC727" s="118">
        <v>3</v>
      </c>
      <c r="AD727" s="118"/>
      <c r="AE727" s="118"/>
      <c r="AF727" s="118"/>
      <c r="AG727" s="118"/>
      <c r="AH727" s="118"/>
      <c r="AI727" s="118"/>
      <c r="AJ727" s="118"/>
      <c r="AK727" s="118"/>
      <c r="AL727" s="118"/>
      <c r="AM727" s="118"/>
      <c r="AN727" s="118"/>
      <c r="AO727" s="118"/>
      <c r="AP727" s="118"/>
      <c r="AQ727" s="118"/>
      <c r="AR727" s="118"/>
      <c r="AS727" s="118"/>
      <c r="AT727" s="118"/>
      <c r="AU727" s="118"/>
      <c r="AV727" s="118"/>
      <c r="AW727" s="118"/>
      <c r="AX727" s="118"/>
      <c r="AY727" s="118"/>
      <c r="AZ727" s="128">
        <f t="shared" si="58"/>
        <v>0</v>
      </c>
      <c r="BA727" s="118"/>
      <c r="BB727" s="118"/>
      <c r="BC727" s="118"/>
      <c r="BD727" s="118"/>
      <c r="BE727" s="118"/>
      <c r="BF727" s="118"/>
      <c r="BG727" s="118"/>
      <c r="BH727" s="118"/>
      <c r="BI727" s="118"/>
      <c r="CA727" s="118">
        <v>8</v>
      </c>
      <c r="CB727" s="118">
        <v>0</v>
      </c>
      <c r="CZ727" s="81">
        <v>2</v>
      </c>
    </row>
    <row r="728" spans="1:104" x14ac:dyDescent="0.2">
      <c r="A728" s="119">
        <v>308</v>
      </c>
      <c r="B728" s="120" t="s">
        <v>440</v>
      </c>
      <c r="C728" s="121" t="s">
        <v>441</v>
      </c>
      <c r="D728" s="122" t="s">
        <v>72</v>
      </c>
      <c r="E728" s="123">
        <v>28.541120913</v>
      </c>
      <c r="F728" s="124">
        <v>0</v>
      </c>
      <c r="G728" s="125">
        <f t="shared" si="55"/>
        <v>0</v>
      </c>
      <c r="H728" s="126">
        <v>0</v>
      </c>
      <c r="I728" s="127">
        <f t="shared" si="56"/>
        <v>0</v>
      </c>
      <c r="J728" s="126"/>
      <c r="K728" s="127">
        <f t="shared" si="57"/>
        <v>0</v>
      </c>
      <c r="O728" s="118"/>
      <c r="Z728" s="118"/>
      <c r="AA728" s="118">
        <v>8</v>
      </c>
      <c r="AB728" s="118">
        <v>0</v>
      </c>
      <c r="AC728" s="118">
        <v>3</v>
      </c>
      <c r="AD728" s="118"/>
      <c r="AE728" s="118"/>
      <c r="AF728" s="118"/>
      <c r="AG728" s="118"/>
      <c r="AH728" s="118"/>
      <c r="AI728" s="118"/>
      <c r="AJ728" s="118"/>
      <c r="AK728" s="118"/>
      <c r="AL728" s="118"/>
      <c r="AM728" s="118"/>
      <c r="AN728" s="118"/>
      <c r="AO728" s="118"/>
      <c r="AP728" s="118"/>
      <c r="AQ728" s="118"/>
      <c r="AR728" s="118"/>
      <c r="AS728" s="118"/>
      <c r="AT728" s="118"/>
      <c r="AU728" s="118"/>
      <c r="AV728" s="118"/>
      <c r="AW728" s="118"/>
      <c r="AX728" s="118"/>
      <c r="AY728" s="118"/>
      <c r="AZ728" s="128">
        <f t="shared" si="58"/>
        <v>0</v>
      </c>
      <c r="BA728" s="118"/>
      <c r="BB728" s="118"/>
      <c r="BC728" s="118"/>
      <c r="BD728" s="118"/>
      <c r="BE728" s="118"/>
      <c r="BF728" s="118"/>
      <c r="BG728" s="118"/>
      <c r="BH728" s="118"/>
      <c r="BI728" s="118"/>
      <c r="CA728" s="118">
        <v>8</v>
      </c>
      <c r="CB728" s="118">
        <v>0</v>
      </c>
      <c r="CZ728" s="81">
        <v>2</v>
      </c>
    </row>
    <row r="729" spans="1:104" x14ac:dyDescent="0.2">
      <c r="A729" s="119">
        <v>309</v>
      </c>
      <c r="B729" s="120" t="s">
        <v>456</v>
      </c>
      <c r="C729" s="121" t="s">
        <v>457</v>
      </c>
      <c r="D729" s="122" t="s">
        <v>72</v>
      </c>
      <c r="E729" s="123">
        <v>9.5137069709999995</v>
      </c>
      <c r="F729" s="124">
        <v>0</v>
      </c>
      <c r="G729" s="125">
        <f t="shared" si="55"/>
        <v>0</v>
      </c>
      <c r="H729" s="126">
        <v>0</v>
      </c>
      <c r="I729" s="127">
        <f t="shared" si="56"/>
        <v>0</v>
      </c>
      <c r="J729" s="126"/>
      <c r="K729" s="127">
        <f t="shared" si="57"/>
        <v>0</v>
      </c>
      <c r="O729" s="118"/>
      <c r="Z729" s="118"/>
      <c r="AA729" s="118">
        <v>8</v>
      </c>
      <c r="AB729" s="118">
        <v>0</v>
      </c>
      <c r="AC729" s="118">
        <v>3</v>
      </c>
      <c r="AD729" s="118"/>
      <c r="AE729" s="118"/>
      <c r="AF729" s="118"/>
      <c r="AG729" s="118"/>
      <c r="AH729" s="118"/>
      <c r="AI729" s="118"/>
      <c r="AJ729" s="118"/>
      <c r="AK729" s="118"/>
      <c r="AL729" s="118"/>
      <c r="AM729" s="118"/>
      <c r="AN729" s="118"/>
      <c r="AO729" s="118"/>
      <c r="AP729" s="118"/>
      <c r="AQ729" s="118"/>
      <c r="AR729" s="118"/>
      <c r="AS729" s="118"/>
      <c r="AT729" s="118"/>
      <c r="AU729" s="118"/>
      <c r="AV729" s="118"/>
      <c r="AW729" s="118"/>
      <c r="AX729" s="118"/>
      <c r="AY729" s="118"/>
      <c r="AZ729" s="128">
        <f t="shared" si="58"/>
        <v>0</v>
      </c>
      <c r="BA729" s="118"/>
      <c r="BB729" s="118"/>
      <c r="BC729" s="118"/>
      <c r="BD729" s="118"/>
      <c r="BE729" s="118"/>
      <c r="BF729" s="118"/>
      <c r="BG729" s="118"/>
      <c r="BH729" s="118"/>
      <c r="BI729" s="118"/>
      <c r="CA729" s="118">
        <v>8</v>
      </c>
      <c r="CB729" s="118">
        <v>0</v>
      </c>
      <c r="CZ729" s="81">
        <v>2</v>
      </c>
    </row>
    <row r="730" spans="1:104" x14ac:dyDescent="0.2">
      <c r="A730" s="139" t="s">
        <v>50</v>
      </c>
      <c r="B730" s="140" t="s">
        <v>850</v>
      </c>
      <c r="C730" s="141" t="s">
        <v>851</v>
      </c>
      <c r="D730" s="142"/>
      <c r="E730" s="143"/>
      <c r="F730" s="143"/>
      <c r="G730" s="144">
        <f>SUM(G694:G729)</f>
        <v>0</v>
      </c>
      <c r="H730" s="145"/>
      <c r="I730" s="144">
        <f>SUM(I694:I729)</f>
        <v>0</v>
      </c>
      <c r="J730" s="146"/>
      <c r="K730" s="144">
        <f>SUM(K694:K729)</f>
        <v>-9.5137069709999995</v>
      </c>
      <c r="O730" s="118"/>
      <c r="X730" s="147">
        <f>K730</f>
        <v>-9.5137069709999995</v>
      </c>
      <c r="Y730" s="147">
        <f>I730</f>
        <v>0</v>
      </c>
      <c r="Z730" s="128">
        <f>G730</f>
        <v>0</v>
      </c>
      <c r="AA730" s="118"/>
      <c r="AB730" s="118"/>
      <c r="AC730" s="118"/>
      <c r="AD730" s="118"/>
      <c r="AE730" s="118"/>
      <c r="AF730" s="118"/>
      <c r="AG730" s="118"/>
      <c r="AH730" s="118"/>
      <c r="AI730" s="118"/>
      <c r="AJ730" s="118"/>
      <c r="AK730" s="118"/>
      <c r="AL730" s="118"/>
      <c r="AM730" s="118"/>
      <c r="AN730" s="118"/>
      <c r="AO730" s="118"/>
      <c r="AP730" s="118"/>
      <c r="AQ730" s="118"/>
      <c r="AR730" s="118"/>
      <c r="AS730" s="118"/>
      <c r="AT730" s="118"/>
      <c r="AU730" s="118"/>
      <c r="AV730" s="118"/>
      <c r="AW730" s="118"/>
      <c r="AX730" s="118"/>
      <c r="AY730" s="118"/>
      <c r="AZ730" s="118"/>
      <c r="BA730" s="148"/>
      <c r="BB730" s="148"/>
      <c r="BC730" s="148"/>
      <c r="BD730" s="148"/>
      <c r="BE730" s="148"/>
      <c r="BF730" s="148"/>
      <c r="BG730" s="118"/>
      <c r="BH730" s="118"/>
      <c r="BI730" s="118"/>
    </row>
    <row r="731" spans="1:104" ht="14.25" customHeight="1" x14ac:dyDescent="0.2">
      <c r="A731" s="108" t="s">
        <v>46</v>
      </c>
      <c r="B731" s="109" t="s">
        <v>891</v>
      </c>
      <c r="C731" s="110" t="s">
        <v>892</v>
      </c>
      <c r="D731" s="111"/>
      <c r="E731" s="112"/>
      <c r="F731" s="112"/>
      <c r="G731" s="113"/>
      <c r="H731" s="114"/>
      <c r="I731" s="115"/>
      <c r="J731" s="116"/>
      <c r="K731" s="117"/>
      <c r="O731" s="118"/>
    </row>
    <row r="732" spans="1:104" x14ac:dyDescent="0.2">
      <c r="A732" s="119">
        <v>310</v>
      </c>
      <c r="B732" s="120" t="s">
        <v>893</v>
      </c>
      <c r="C732" s="121" t="s">
        <v>894</v>
      </c>
      <c r="D732" s="122" t="s">
        <v>49</v>
      </c>
      <c r="E732" s="123">
        <v>8.9257000000000009</v>
      </c>
      <c r="F732" s="124">
        <v>0</v>
      </c>
      <c r="G732" s="125">
        <f>E732*F732</f>
        <v>0</v>
      </c>
      <c r="H732" s="126">
        <v>0</v>
      </c>
      <c r="I732" s="127">
        <f>E732*H732</f>
        <v>0</v>
      </c>
      <c r="J732" s="126">
        <v>-3.3000000000000002E-2</v>
      </c>
      <c r="K732" s="127">
        <f>E732*J732</f>
        <v>-0.29454810000000003</v>
      </c>
      <c r="O732" s="118"/>
      <c r="Z732" s="118"/>
      <c r="AA732" s="118">
        <v>1</v>
      </c>
      <c r="AB732" s="118">
        <v>7</v>
      </c>
      <c r="AC732" s="118">
        <v>7</v>
      </c>
      <c r="AD732" s="118"/>
      <c r="AE732" s="118"/>
      <c r="AF732" s="118"/>
      <c r="AG732" s="118"/>
      <c r="AH732" s="118"/>
      <c r="AI732" s="118"/>
      <c r="AJ732" s="118"/>
      <c r="AK732" s="118"/>
      <c r="AL732" s="118"/>
      <c r="AM732" s="118"/>
      <c r="AN732" s="118"/>
      <c r="AO732" s="118"/>
      <c r="AP732" s="118"/>
      <c r="AQ732" s="118"/>
      <c r="AR732" s="118"/>
      <c r="AS732" s="118"/>
      <c r="AT732" s="118"/>
      <c r="AU732" s="118"/>
      <c r="AV732" s="118"/>
      <c r="AW732" s="118"/>
      <c r="AX732" s="118"/>
      <c r="AY732" s="118"/>
      <c r="AZ732" s="128">
        <f>G732</f>
        <v>0</v>
      </c>
      <c r="BA732" s="118"/>
      <c r="BB732" s="118"/>
      <c r="BC732" s="118"/>
      <c r="BD732" s="118"/>
      <c r="BE732" s="118"/>
      <c r="BF732" s="118"/>
      <c r="BG732" s="118"/>
      <c r="BH732" s="118"/>
      <c r="BI732" s="118"/>
      <c r="CA732" s="118">
        <v>1</v>
      </c>
      <c r="CB732" s="118">
        <v>7</v>
      </c>
      <c r="CZ732" s="81">
        <v>2</v>
      </c>
    </row>
    <row r="733" spans="1:104" x14ac:dyDescent="0.2">
      <c r="A733" s="129"/>
      <c r="B733" s="130"/>
      <c r="C733" s="191" t="s">
        <v>895</v>
      </c>
      <c r="D733" s="192"/>
      <c r="E733" s="133">
        <v>6.7526999999999999</v>
      </c>
      <c r="F733" s="134"/>
      <c r="G733" s="135"/>
      <c r="H733" s="136"/>
      <c r="I733" s="131"/>
      <c r="J733" s="137"/>
      <c r="K733" s="131"/>
      <c r="M733" s="132" t="s">
        <v>895</v>
      </c>
      <c r="O733" s="118"/>
      <c r="Z733" s="118"/>
      <c r="AA733" s="118"/>
      <c r="AB733" s="118"/>
      <c r="AC733" s="118"/>
      <c r="AD733" s="118"/>
      <c r="AE733" s="118"/>
      <c r="AF733" s="118"/>
      <c r="AG733" s="118"/>
      <c r="AH733" s="118"/>
      <c r="AI733" s="118"/>
      <c r="AJ733" s="118"/>
      <c r="AK733" s="118"/>
      <c r="AL733" s="118"/>
      <c r="AM733" s="118"/>
      <c r="AN733" s="118"/>
      <c r="AO733" s="118"/>
      <c r="AP733" s="118"/>
      <c r="AQ733" s="118"/>
      <c r="AR733" s="118"/>
      <c r="AS733" s="118"/>
      <c r="AT733" s="118"/>
      <c r="AU733" s="118"/>
      <c r="AV733" s="118"/>
      <c r="AW733" s="118"/>
      <c r="AX733" s="118"/>
      <c r="AY733" s="118"/>
      <c r="AZ733" s="118"/>
      <c r="BA733" s="118"/>
      <c r="BB733" s="118"/>
      <c r="BC733" s="118"/>
      <c r="BD733" s="138" t="str">
        <f>C732</f>
        <v xml:space="preserve">Demontáž stěn pro zasklení svařovaných </v>
      </c>
      <c r="BE733" s="118"/>
      <c r="BF733" s="118"/>
      <c r="BG733" s="118"/>
      <c r="BH733" s="118"/>
      <c r="BI733" s="118"/>
    </row>
    <row r="734" spans="1:104" x14ac:dyDescent="0.2">
      <c r="A734" s="129"/>
      <c r="B734" s="130"/>
      <c r="C734" s="191" t="s">
        <v>896</v>
      </c>
      <c r="D734" s="192"/>
      <c r="E734" s="133">
        <v>0.69599999999999995</v>
      </c>
      <c r="F734" s="134"/>
      <c r="G734" s="135"/>
      <c r="H734" s="136"/>
      <c r="I734" s="131"/>
      <c r="J734" s="137"/>
      <c r="K734" s="131"/>
      <c r="M734" s="132" t="s">
        <v>896</v>
      </c>
      <c r="O734" s="118"/>
      <c r="Z734" s="118"/>
      <c r="AA734" s="118"/>
      <c r="AB734" s="118"/>
      <c r="AC734" s="118"/>
      <c r="AD734" s="118"/>
      <c r="AE734" s="118"/>
      <c r="AF734" s="118"/>
      <c r="AG734" s="118"/>
      <c r="AH734" s="118"/>
      <c r="AI734" s="118"/>
      <c r="AJ734" s="118"/>
      <c r="AK734" s="118"/>
      <c r="AL734" s="118"/>
      <c r="AM734" s="118"/>
      <c r="AN734" s="118"/>
      <c r="AO734" s="118"/>
      <c r="AP734" s="118"/>
      <c r="AQ734" s="118"/>
      <c r="AR734" s="118"/>
      <c r="AS734" s="118"/>
      <c r="AT734" s="118"/>
      <c r="AU734" s="118"/>
      <c r="AV734" s="118"/>
      <c r="AW734" s="118"/>
      <c r="AX734" s="118"/>
      <c r="AY734" s="118"/>
      <c r="AZ734" s="118"/>
      <c r="BA734" s="118"/>
      <c r="BB734" s="118"/>
      <c r="BC734" s="118"/>
      <c r="BD734" s="138" t="str">
        <f>C733</f>
        <v>1.NP okna m.č.3.01-02: 1,83*(1,85+1,84)</v>
      </c>
      <c r="BE734" s="118"/>
      <c r="BF734" s="118"/>
      <c r="BG734" s="118"/>
      <c r="BH734" s="118"/>
      <c r="BI734" s="118"/>
    </row>
    <row r="735" spans="1:104" ht="22.5" x14ac:dyDescent="0.2">
      <c r="A735" s="129"/>
      <c r="B735" s="130"/>
      <c r="C735" s="191" t="s">
        <v>897</v>
      </c>
      <c r="D735" s="192"/>
      <c r="E735" s="133">
        <v>1.4770000000000001</v>
      </c>
      <c r="F735" s="134"/>
      <c r="G735" s="135"/>
      <c r="H735" s="136"/>
      <c r="I735" s="131"/>
      <c r="J735" s="137"/>
      <c r="K735" s="131"/>
      <c r="M735" s="132" t="s">
        <v>897</v>
      </c>
      <c r="O735" s="118"/>
      <c r="Z735" s="118"/>
      <c r="AA735" s="118"/>
      <c r="AB735" s="118"/>
      <c r="AC735" s="118"/>
      <c r="AD735" s="118"/>
      <c r="AE735" s="118"/>
      <c r="AF735" s="118"/>
      <c r="AG735" s="118"/>
      <c r="AH735" s="118"/>
      <c r="AI735" s="118"/>
      <c r="AJ735" s="118"/>
      <c r="AK735" s="118"/>
      <c r="AL735" s="118"/>
      <c r="AM735" s="118"/>
      <c r="AN735" s="118"/>
      <c r="AO735" s="118"/>
      <c r="AP735" s="118"/>
      <c r="AQ735" s="118"/>
      <c r="AR735" s="118"/>
      <c r="AS735" s="118"/>
      <c r="AT735" s="118"/>
      <c r="AU735" s="118"/>
      <c r="AV735" s="118"/>
      <c r="AW735" s="118"/>
      <c r="AX735" s="118"/>
      <c r="AY735" s="118"/>
      <c r="AZ735" s="118"/>
      <c r="BA735" s="118"/>
      <c r="BB735" s="118"/>
      <c r="BC735" s="118"/>
      <c r="BD735" s="138" t="str">
        <f>C734</f>
        <v>dtto okno nad dveřni m.č.3.01-03: 0,58*1,20</v>
      </c>
      <c r="BE735" s="118"/>
      <c r="BF735" s="118"/>
      <c r="BG735" s="118"/>
      <c r="BH735" s="118"/>
      <c r="BI735" s="118"/>
    </row>
    <row r="736" spans="1:104" x14ac:dyDescent="0.2">
      <c r="A736" s="119">
        <v>311</v>
      </c>
      <c r="B736" s="120" t="s">
        <v>898</v>
      </c>
      <c r="C736" s="121" t="s">
        <v>899</v>
      </c>
      <c r="D736" s="122" t="s">
        <v>49</v>
      </c>
      <c r="E736" s="123">
        <v>0.72299999999999998</v>
      </c>
      <c r="F736" s="124">
        <v>0</v>
      </c>
      <c r="G736" s="125">
        <f>E736*F736</f>
        <v>0</v>
      </c>
      <c r="H736" s="126">
        <v>0</v>
      </c>
      <c r="I736" s="127">
        <f>E736*H736</f>
        <v>0</v>
      </c>
      <c r="J736" s="126">
        <v>-1.7999999999999999E-2</v>
      </c>
      <c r="K736" s="127">
        <f>E736*J736</f>
        <v>-1.3013999999999998E-2</v>
      </c>
      <c r="O736" s="118"/>
      <c r="Z736" s="118"/>
      <c r="AA736" s="118">
        <v>1</v>
      </c>
      <c r="AB736" s="118">
        <v>7</v>
      </c>
      <c r="AC736" s="118">
        <v>7</v>
      </c>
      <c r="AD736" s="118"/>
      <c r="AE736" s="118"/>
      <c r="AF736" s="118"/>
      <c r="AG736" s="118"/>
      <c r="AH736" s="118"/>
      <c r="AI736" s="118"/>
      <c r="AJ736" s="118"/>
      <c r="AK736" s="118"/>
      <c r="AL736" s="118"/>
      <c r="AM736" s="118"/>
      <c r="AN736" s="118"/>
      <c r="AO736" s="118"/>
      <c r="AP736" s="118"/>
      <c r="AQ736" s="118"/>
      <c r="AR736" s="118"/>
      <c r="AS736" s="118"/>
      <c r="AT736" s="118"/>
      <c r="AU736" s="118"/>
      <c r="AV736" s="118"/>
      <c r="AW736" s="118"/>
      <c r="AX736" s="118"/>
      <c r="AY736" s="118"/>
      <c r="AZ736" s="128">
        <f>G736</f>
        <v>0</v>
      </c>
      <c r="BA736" s="118"/>
      <c r="BB736" s="118"/>
      <c r="BC736" s="118"/>
      <c r="BD736" s="118"/>
      <c r="BE736" s="118"/>
      <c r="BF736" s="118"/>
      <c r="BG736" s="118"/>
      <c r="BH736" s="118"/>
      <c r="BI736" s="118"/>
      <c r="CA736" s="118">
        <v>1</v>
      </c>
      <c r="CB736" s="118">
        <v>7</v>
      </c>
      <c r="CZ736" s="81">
        <v>2</v>
      </c>
    </row>
    <row r="737" spans="1:104" x14ac:dyDescent="0.2">
      <c r="A737" s="129"/>
      <c r="B737" s="130"/>
      <c r="C737" s="191" t="s">
        <v>900</v>
      </c>
      <c r="D737" s="192"/>
      <c r="E737" s="133">
        <v>0</v>
      </c>
      <c r="F737" s="134"/>
      <c r="G737" s="135"/>
      <c r="H737" s="136"/>
      <c r="I737" s="131"/>
      <c r="J737" s="137"/>
      <c r="K737" s="131"/>
      <c r="M737" s="132" t="s">
        <v>900</v>
      </c>
      <c r="O737" s="118"/>
      <c r="Z737" s="118"/>
      <c r="AA737" s="118"/>
      <c r="AB737" s="118"/>
      <c r="AC737" s="118"/>
      <c r="AD737" s="118"/>
      <c r="AE737" s="118"/>
      <c r="AF737" s="118"/>
      <c r="AG737" s="118"/>
      <c r="AH737" s="118"/>
      <c r="AI737" s="118"/>
      <c r="AJ737" s="118"/>
      <c r="AK737" s="118"/>
      <c r="AL737" s="118"/>
      <c r="AM737" s="118"/>
      <c r="AN737" s="118"/>
      <c r="AO737" s="118"/>
      <c r="AP737" s="118"/>
      <c r="AQ737" s="118"/>
      <c r="AR737" s="118"/>
      <c r="AS737" s="118"/>
      <c r="AT737" s="118"/>
      <c r="AU737" s="118"/>
      <c r="AV737" s="118"/>
      <c r="AW737" s="118"/>
      <c r="AX737" s="118"/>
      <c r="AY737" s="118"/>
      <c r="AZ737" s="118"/>
      <c r="BA737" s="118"/>
      <c r="BB737" s="118"/>
      <c r="BC737" s="118"/>
      <c r="BD737" s="138" t="str">
        <f>C736</f>
        <v xml:space="preserve">Demontáž příček z plechu, svařovaných </v>
      </c>
      <c r="BE737" s="118"/>
      <c r="BF737" s="118"/>
      <c r="BG737" s="118"/>
      <c r="BH737" s="118"/>
      <c r="BI737" s="118"/>
    </row>
    <row r="738" spans="1:104" ht="22.5" x14ac:dyDescent="0.2">
      <c r="A738" s="119">
        <v>312</v>
      </c>
      <c r="B738" s="120" t="s">
        <v>901</v>
      </c>
      <c r="C738" s="121" t="s">
        <v>902</v>
      </c>
      <c r="D738" s="122" t="s">
        <v>105</v>
      </c>
      <c r="E738" s="123">
        <v>69.599999999999994</v>
      </c>
      <c r="F738" s="124">
        <v>0</v>
      </c>
      <c r="G738" s="125">
        <f>E738*F738</f>
        <v>0</v>
      </c>
      <c r="H738" s="126">
        <v>0</v>
      </c>
      <c r="I738" s="127">
        <f>E738*H738</f>
        <v>0</v>
      </c>
      <c r="J738" s="126">
        <v>0</v>
      </c>
      <c r="K738" s="127">
        <f>E738*J738</f>
        <v>0</v>
      </c>
      <c r="O738" s="118"/>
      <c r="Z738" s="118"/>
      <c r="AA738" s="118">
        <v>1</v>
      </c>
      <c r="AB738" s="118">
        <v>7</v>
      </c>
      <c r="AC738" s="118">
        <v>7</v>
      </c>
      <c r="AD738" s="118"/>
      <c r="AE738" s="118"/>
      <c r="AF738" s="118"/>
      <c r="AG738" s="118"/>
      <c r="AH738" s="118"/>
      <c r="AI738" s="118"/>
      <c r="AJ738" s="118"/>
      <c r="AK738" s="118"/>
      <c r="AL738" s="118"/>
      <c r="AM738" s="118"/>
      <c r="AN738" s="118"/>
      <c r="AO738" s="118"/>
      <c r="AP738" s="118"/>
      <c r="AQ738" s="118"/>
      <c r="AR738" s="118"/>
      <c r="AS738" s="118"/>
      <c r="AT738" s="118"/>
      <c r="AU738" s="118"/>
      <c r="AV738" s="118"/>
      <c r="AW738" s="118"/>
      <c r="AX738" s="118"/>
      <c r="AY738" s="118"/>
      <c r="AZ738" s="128">
        <f>G738</f>
        <v>0</v>
      </c>
      <c r="BA738" s="118"/>
      <c r="BB738" s="118"/>
      <c r="BC738" s="118"/>
      <c r="BD738" s="118"/>
      <c r="BE738" s="118"/>
      <c r="BF738" s="118"/>
      <c r="BG738" s="118"/>
      <c r="BH738" s="118"/>
      <c r="BI738" s="118"/>
      <c r="CA738" s="118">
        <v>1</v>
      </c>
      <c r="CB738" s="118">
        <v>7</v>
      </c>
      <c r="CZ738" s="81">
        <v>2</v>
      </c>
    </row>
    <row r="739" spans="1:104" x14ac:dyDescent="0.2">
      <c r="A739" s="129"/>
      <c r="B739" s="130"/>
      <c r="C739" s="191" t="s">
        <v>903</v>
      </c>
      <c r="D739" s="192"/>
      <c r="E739" s="133">
        <v>69.599999999999994</v>
      </c>
      <c r="F739" s="134"/>
      <c r="G739" s="135"/>
      <c r="H739" s="136"/>
      <c r="I739" s="131"/>
      <c r="J739" s="137"/>
      <c r="K739" s="131"/>
      <c r="M739" s="132" t="s">
        <v>903</v>
      </c>
      <c r="O739" s="118"/>
      <c r="Z739" s="118"/>
      <c r="AA739" s="118"/>
      <c r="AB739" s="118"/>
      <c r="AC739" s="118"/>
      <c r="AD739" s="118"/>
      <c r="AE739" s="118"/>
      <c r="AF739" s="118"/>
      <c r="AG739" s="118"/>
      <c r="AH739" s="118"/>
      <c r="AI739" s="118"/>
      <c r="AJ739" s="118"/>
      <c r="AK739" s="118"/>
      <c r="AL739" s="118"/>
      <c r="AM739" s="118"/>
      <c r="AN739" s="118"/>
      <c r="AO739" s="118"/>
      <c r="AP739" s="118"/>
      <c r="AQ739" s="118"/>
      <c r="AR739" s="118"/>
      <c r="AS739" s="118"/>
      <c r="AT739" s="118"/>
      <c r="AU739" s="118"/>
      <c r="AV739" s="118"/>
      <c r="AW739" s="118"/>
      <c r="AX739" s="118"/>
      <c r="AY739" s="118"/>
      <c r="AZ739" s="118"/>
      <c r="BA739" s="118"/>
      <c r="BB739" s="118"/>
      <c r="BC739" s="118"/>
      <c r="BD739" s="138" t="str">
        <f>C738</f>
        <v xml:space="preserve">Montáž oplocení z pletiva v.do 2,0 m,napínací drát </v>
      </c>
      <c r="BE739" s="118"/>
      <c r="BF739" s="118"/>
      <c r="BG739" s="118"/>
      <c r="BH739" s="118"/>
      <c r="BI739" s="118"/>
    </row>
    <row r="740" spans="1:104" ht="22.5" x14ac:dyDescent="0.2">
      <c r="A740" s="119">
        <v>313</v>
      </c>
      <c r="B740" s="120" t="s">
        <v>904</v>
      </c>
      <c r="C740" s="121" t="s">
        <v>905</v>
      </c>
      <c r="D740" s="122" t="s">
        <v>94</v>
      </c>
      <c r="E740" s="123">
        <v>73</v>
      </c>
      <c r="F740" s="124">
        <v>0</v>
      </c>
      <c r="G740" s="125">
        <f>E740*F740</f>
        <v>0</v>
      </c>
      <c r="H740" s="126">
        <v>5.0000000000000002E-5</v>
      </c>
      <c r="I740" s="127">
        <f>E740*H740</f>
        <v>3.65E-3</v>
      </c>
      <c r="J740" s="126">
        <v>0</v>
      </c>
      <c r="K740" s="127">
        <f>E740*J740</f>
        <v>0</v>
      </c>
      <c r="O740" s="118"/>
      <c r="Z740" s="118"/>
      <c r="AA740" s="118">
        <v>1</v>
      </c>
      <c r="AB740" s="118">
        <v>7</v>
      </c>
      <c r="AC740" s="118">
        <v>7</v>
      </c>
      <c r="AD740" s="118"/>
      <c r="AE740" s="118"/>
      <c r="AF740" s="118"/>
      <c r="AG740" s="118"/>
      <c r="AH740" s="118"/>
      <c r="AI740" s="118"/>
      <c r="AJ740" s="118"/>
      <c r="AK740" s="118"/>
      <c r="AL740" s="118"/>
      <c r="AM740" s="118"/>
      <c r="AN740" s="118"/>
      <c r="AO740" s="118"/>
      <c r="AP740" s="118"/>
      <c r="AQ740" s="118"/>
      <c r="AR740" s="118"/>
      <c r="AS740" s="118"/>
      <c r="AT740" s="118"/>
      <c r="AU740" s="118"/>
      <c r="AV740" s="118"/>
      <c r="AW740" s="118"/>
      <c r="AX740" s="118"/>
      <c r="AY740" s="118"/>
      <c r="AZ740" s="128">
        <f>G740</f>
        <v>0</v>
      </c>
      <c r="BA740" s="118"/>
      <c r="BB740" s="118"/>
      <c r="BC740" s="118"/>
      <c r="BD740" s="118"/>
      <c r="BE740" s="118"/>
      <c r="BF740" s="118"/>
      <c r="BG740" s="118"/>
      <c r="BH740" s="118"/>
      <c r="BI740" s="118"/>
      <c r="CA740" s="118">
        <v>1</v>
      </c>
      <c r="CB740" s="118">
        <v>7</v>
      </c>
      <c r="CZ740" s="81">
        <v>2</v>
      </c>
    </row>
    <row r="741" spans="1:104" x14ac:dyDescent="0.2">
      <c r="A741" s="129"/>
      <c r="B741" s="130"/>
      <c r="C741" s="191" t="s">
        <v>906</v>
      </c>
      <c r="D741" s="192"/>
      <c r="E741" s="133">
        <v>73</v>
      </c>
      <c r="F741" s="134"/>
      <c r="G741" s="135"/>
      <c r="H741" s="136"/>
      <c r="I741" s="131"/>
      <c r="J741" s="137"/>
      <c r="K741" s="131"/>
      <c r="M741" s="132" t="s">
        <v>906</v>
      </c>
      <c r="O741" s="118"/>
      <c r="Z741" s="118"/>
      <c r="AA741" s="118"/>
      <c r="AB741" s="118"/>
      <c r="AC741" s="118"/>
      <c r="AD741" s="118"/>
      <c r="AE741" s="118"/>
      <c r="AF741" s="118"/>
      <c r="AG741" s="118"/>
      <c r="AH741" s="118"/>
      <c r="AI741" s="118"/>
      <c r="AJ741" s="118"/>
      <c r="AK741" s="118"/>
      <c r="AL741" s="118"/>
      <c r="AM741" s="118"/>
      <c r="AN741" s="118"/>
      <c r="AO741" s="118"/>
      <c r="AP741" s="118"/>
      <c r="AQ741" s="118"/>
      <c r="AR741" s="118"/>
      <c r="AS741" s="118"/>
      <c r="AT741" s="118"/>
      <c r="AU741" s="118"/>
      <c r="AV741" s="118"/>
      <c r="AW741" s="118"/>
      <c r="AX741" s="118"/>
      <c r="AY741" s="118"/>
      <c r="AZ741" s="118"/>
      <c r="BA741" s="118"/>
      <c r="BB741" s="118"/>
      <c r="BC741" s="118"/>
      <c r="BD741" s="138" t="str">
        <f>C740</f>
        <v xml:space="preserve">Výroba a montáž kov. atypických konstr. do 100 kg </v>
      </c>
      <c r="BE741" s="118"/>
      <c r="BF741" s="118"/>
      <c r="BG741" s="118"/>
      <c r="BH741" s="118"/>
      <c r="BI741" s="118"/>
    </row>
    <row r="742" spans="1:104" ht="22.5" x14ac:dyDescent="0.2">
      <c r="A742" s="119">
        <v>314</v>
      </c>
      <c r="B742" s="120" t="s">
        <v>907</v>
      </c>
      <c r="C742" s="121" t="s">
        <v>908</v>
      </c>
      <c r="D742" s="122" t="s">
        <v>94</v>
      </c>
      <c r="E742" s="123">
        <v>1540.64</v>
      </c>
      <c r="F742" s="124">
        <v>0</v>
      </c>
      <c r="G742" s="125">
        <f>E742*F742</f>
        <v>0</v>
      </c>
      <c r="H742" s="126">
        <v>5.0000000000000002E-5</v>
      </c>
      <c r="I742" s="127">
        <f>E742*H742</f>
        <v>7.7032000000000003E-2</v>
      </c>
      <c r="J742" s="126">
        <v>-1E-3</v>
      </c>
      <c r="K742" s="127">
        <f>E742*J742</f>
        <v>-1.5406400000000002</v>
      </c>
      <c r="O742" s="118"/>
      <c r="Z742" s="118"/>
      <c r="AA742" s="118">
        <v>1</v>
      </c>
      <c r="AB742" s="118">
        <v>7</v>
      </c>
      <c r="AC742" s="118">
        <v>7</v>
      </c>
      <c r="AD742" s="118"/>
      <c r="AE742" s="118"/>
      <c r="AF742" s="118"/>
      <c r="AG742" s="118"/>
      <c r="AH742" s="118"/>
      <c r="AI742" s="118"/>
      <c r="AJ742" s="118"/>
      <c r="AK742" s="118"/>
      <c r="AL742" s="118"/>
      <c r="AM742" s="118"/>
      <c r="AN742" s="118"/>
      <c r="AO742" s="118"/>
      <c r="AP742" s="118"/>
      <c r="AQ742" s="118"/>
      <c r="AR742" s="118"/>
      <c r="AS742" s="118"/>
      <c r="AT742" s="118"/>
      <c r="AU742" s="118"/>
      <c r="AV742" s="118"/>
      <c r="AW742" s="118"/>
      <c r="AX742" s="118"/>
      <c r="AY742" s="118"/>
      <c r="AZ742" s="128">
        <f>G742</f>
        <v>0</v>
      </c>
      <c r="BA742" s="118"/>
      <c r="BB742" s="118"/>
      <c r="BC742" s="118"/>
      <c r="BD742" s="118"/>
      <c r="BE742" s="118"/>
      <c r="BF742" s="118"/>
      <c r="BG742" s="118"/>
      <c r="BH742" s="118"/>
      <c r="BI742" s="118"/>
      <c r="CA742" s="118">
        <v>1</v>
      </c>
      <c r="CB742" s="118">
        <v>7</v>
      </c>
      <c r="CZ742" s="81">
        <v>2</v>
      </c>
    </row>
    <row r="743" spans="1:104" x14ac:dyDescent="0.2">
      <c r="A743" s="129"/>
      <c r="B743" s="130"/>
      <c r="C743" s="191" t="s">
        <v>909</v>
      </c>
      <c r="D743" s="192"/>
      <c r="E743" s="133">
        <v>1040.6400000000001</v>
      </c>
      <c r="F743" s="134"/>
      <c r="G743" s="135"/>
      <c r="H743" s="136"/>
      <c r="I743" s="131"/>
      <c r="J743" s="137"/>
      <c r="K743" s="131"/>
      <c r="M743" s="132" t="s">
        <v>909</v>
      </c>
      <c r="O743" s="118"/>
      <c r="Z743" s="118"/>
      <c r="AA743" s="118"/>
      <c r="AB743" s="118"/>
      <c r="AC743" s="118"/>
      <c r="AD743" s="118"/>
      <c r="AE743" s="118"/>
      <c r="AF743" s="118"/>
      <c r="AG743" s="118"/>
      <c r="AH743" s="118"/>
      <c r="AI743" s="118"/>
      <c r="AJ743" s="118"/>
      <c r="AK743" s="118"/>
      <c r="AL743" s="118"/>
      <c r="AM743" s="118"/>
      <c r="AN743" s="118"/>
      <c r="AO743" s="118"/>
      <c r="AP743" s="118"/>
      <c r="AQ743" s="118"/>
      <c r="AR743" s="118"/>
      <c r="AS743" s="118"/>
      <c r="AT743" s="118"/>
      <c r="AU743" s="118"/>
      <c r="AV743" s="118"/>
      <c r="AW743" s="118"/>
      <c r="AX743" s="118"/>
      <c r="AY743" s="118"/>
      <c r="AZ743" s="118"/>
      <c r="BA743" s="118"/>
      <c r="BB743" s="118"/>
      <c r="BC743" s="118"/>
      <c r="BD743" s="138" t="str">
        <f>C742</f>
        <v xml:space="preserve">Demontáž atypických ocelových konstr. do 500 kg </v>
      </c>
      <c r="BE743" s="118"/>
      <c r="BF743" s="118"/>
      <c r="BG743" s="118"/>
      <c r="BH743" s="118"/>
      <c r="BI743" s="118"/>
    </row>
    <row r="744" spans="1:104" x14ac:dyDescent="0.2">
      <c r="A744" s="129"/>
      <c r="B744" s="130"/>
      <c r="C744" s="191" t="s">
        <v>910</v>
      </c>
      <c r="D744" s="192"/>
      <c r="E744" s="133">
        <v>500</v>
      </c>
      <c r="F744" s="134"/>
      <c r="G744" s="135"/>
      <c r="H744" s="136"/>
      <c r="I744" s="131"/>
      <c r="J744" s="137"/>
      <c r="K744" s="131"/>
      <c r="M744" s="132" t="s">
        <v>910</v>
      </c>
      <c r="O744" s="118"/>
      <c r="Z744" s="118"/>
      <c r="AA744" s="118"/>
      <c r="AB744" s="118"/>
      <c r="AC744" s="118"/>
      <c r="AD744" s="118"/>
      <c r="AE744" s="118"/>
      <c r="AF744" s="118"/>
      <c r="AG744" s="118"/>
      <c r="AH744" s="118"/>
      <c r="AI744" s="118"/>
      <c r="AJ744" s="118"/>
      <c r="AK744" s="118"/>
      <c r="AL744" s="118"/>
      <c r="AM744" s="118"/>
      <c r="AN744" s="118"/>
      <c r="AO744" s="118"/>
      <c r="AP744" s="118"/>
      <c r="AQ744" s="118"/>
      <c r="AR744" s="118"/>
      <c r="AS744" s="118"/>
      <c r="AT744" s="118"/>
      <c r="AU744" s="118"/>
      <c r="AV744" s="118"/>
      <c r="AW744" s="118"/>
      <c r="AX744" s="118"/>
      <c r="AY744" s="118"/>
      <c r="AZ744" s="118"/>
      <c r="BA744" s="118"/>
      <c r="BB744" s="118"/>
      <c r="BC744" s="118"/>
      <c r="BD744" s="138" t="str">
        <f>C743</f>
        <v>Ocel.průvlaky m.č.1.02 odhad I300: 4,80*54,20*4</v>
      </c>
      <c r="BE744" s="118"/>
      <c r="BF744" s="118"/>
      <c r="BG744" s="118"/>
      <c r="BH744" s="118"/>
      <c r="BI744" s="118"/>
    </row>
    <row r="745" spans="1:104" x14ac:dyDescent="0.2">
      <c r="A745" s="119">
        <v>315</v>
      </c>
      <c r="B745" s="120" t="s">
        <v>911</v>
      </c>
      <c r="C745" s="121" t="s">
        <v>912</v>
      </c>
      <c r="D745" s="122" t="s">
        <v>49</v>
      </c>
      <c r="E745" s="123">
        <v>2.6389</v>
      </c>
      <c r="F745" s="124">
        <v>0</v>
      </c>
      <c r="G745" s="125">
        <f>E745*F745</f>
        <v>0</v>
      </c>
      <c r="H745" s="126">
        <v>0</v>
      </c>
      <c r="I745" s="127">
        <f>E745*H745</f>
        <v>0</v>
      </c>
      <c r="J745" s="126"/>
      <c r="K745" s="127">
        <f>E745*J745</f>
        <v>0</v>
      </c>
      <c r="O745" s="118"/>
      <c r="Z745" s="118"/>
      <c r="AA745" s="118">
        <v>3</v>
      </c>
      <c r="AB745" s="118">
        <v>7</v>
      </c>
      <c r="AC745" s="118">
        <v>13890101</v>
      </c>
      <c r="AD745" s="118"/>
      <c r="AE745" s="118"/>
      <c r="AF745" s="118"/>
      <c r="AG745" s="118"/>
      <c r="AH745" s="118"/>
      <c r="AI745" s="118"/>
      <c r="AJ745" s="118"/>
      <c r="AK745" s="118"/>
      <c r="AL745" s="118"/>
      <c r="AM745" s="118"/>
      <c r="AN745" s="118"/>
      <c r="AO745" s="118"/>
      <c r="AP745" s="118"/>
      <c r="AQ745" s="118"/>
      <c r="AR745" s="118"/>
      <c r="AS745" s="118"/>
      <c r="AT745" s="118"/>
      <c r="AU745" s="118"/>
      <c r="AV745" s="118"/>
      <c r="AW745" s="118"/>
      <c r="AX745" s="118"/>
      <c r="AY745" s="118"/>
      <c r="AZ745" s="128">
        <f>G745</f>
        <v>0</v>
      </c>
      <c r="BA745" s="118"/>
      <c r="BB745" s="118"/>
      <c r="BC745" s="118"/>
      <c r="BD745" s="118"/>
      <c r="BE745" s="118"/>
      <c r="BF745" s="118"/>
      <c r="BG745" s="118"/>
      <c r="BH745" s="118"/>
      <c r="BI745" s="118"/>
      <c r="CA745" s="118">
        <v>3</v>
      </c>
      <c r="CB745" s="118">
        <v>7</v>
      </c>
      <c r="CZ745" s="81">
        <v>2</v>
      </c>
    </row>
    <row r="746" spans="1:104" x14ac:dyDescent="0.2">
      <c r="A746" s="129"/>
      <c r="B746" s="130"/>
      <c r="C746" s="191" t="s">
        <v>913</v>
      </c>
      <c r="D746" s="192"/>
      <c r="E746" s="133">
        <v>2.6389</v>
      </c>
      <c r="F746" s="134"/>
      <c r="G746" s="135"/>
      <c r="H746" s="136"/>
      <c r="I746" s="131"/>
      <c r="J746" s="137"/>
      <c r="K746" s="131"/>
      <c r="M746" s="132" t="s">
        <v>913</v>
      </c>
      <c r="O746" s="118"/>
      <c r="Z746" s="118"/>
      <c r="AA746" s="118"/>
      <c r="AB746" s="118"/>
      <c r="AC746" s="118"/>
      <c r="AD746" s="118"/>
      <c r="AE746" s="118"/>
      <c r="AF746" s="118"/>
      <c r="AG746" s="118"/>
      <c r="AH746" s="118"/>
      <c r="AI746" s="118"/>
      <c r="AJ746" s="118"/>
      <c r="AK746" s="118"/>
      <c r="AL746" s="118"/>
      <c r="AM746" s="118"/>
      <c r="AN746" s="118"/>
      <c r="AO746" s="118"/>
      <c r="AP746" s="118"/>
      <c r="AQ746" s="118"/>
      <c r="AR746" s="118"/>
      <c r="AS746" s="118"/>
      <c r="AT746" s="118"/>
      <c r="AU746" s="118"/>
      <c r="AV746" s="118"/>
      <c r="AW746" s="118"/>
      <c r="AX746" s="118"/>
      <c r="AY746" s="118"/>
      <c r="AZ746" s="118"/>
      <c r="BA746" s="118"/>
      <c r="BB746" s="118"/>
      <c r="BC746" s="118"/>
      <c r="BD746" s="138" t="str">
        <f>C745</f>
        <v>Přirážka za pozinkování ocelových výrobků</v>
      </c>
      <c r="BE746" s="118"/>
      <c r="BF746" s="118"/>
      <c r="BG746" s="118"/>
      <c r="BH746" s="118"/>
      <c r="BI746" s="118"/>
    </row>
    <row r="747" spans="1:104" ht="22.5" x14ac:dyDescent="0.2">
      <c r="A747" s="119">
        <v>316</v>
      </c>
      <c r="B747" s="120" t="s">
        <v>914</v>
      </c>
      <c r="C747" s="121" t="s">
        <v>915</v>
      </c>
      <c r="D747" s="122" t="s">
        <v>105</v>
      </c>
      <c r="E747" s="123">
        <v>17.399999999999999</v>
      </c>
      <c r="F747" s="124">
        <v>0</v>
      </c>
      <c r="G747" s="125">
        <f>E747*F747</f>
        <v>0</v>
      </c>
      <c r="H747" s="126">
        <v>4.3699999999999998E-3</v>
      </c>
      <c r="I747" s="127">
        <f>E747*H747</f>
        <v>7.6037999999999994E-2</v>
      </c>
      <c r="J747" s="126"/>
      <c r="K747" s="127">
        <f>E747*J747</f>
        <v>0</v>
      </c>
      <c r="O747" s="118"/>
      <c r="Z747" s="118"/>
      <c r="AA747" s="118">
        <v>3</v>
      </c>
      <c r="AB747" s="118">
        <v>7</v>
      </c>
      <c r="AC747" s="118">
        <v>14115347</v>
      </c>
      <c r="AD747" s="118"/>
      <c r="AE747" s="118"/>
      <c r="AF747" s="118"/>
      <c r="AG747" s="118"/>
      <c r="AH747" s="118"/>
      <c r="AI747" s="118"/>
      <c r="AJ747" s="118"/>
      <c r="AK747" s="118"/>
      <c r="AL747" s="118"/>
      <c r="AM747" s="118"/>
      <c r="AN747" s="118"/>
      <c r="AO747" s="118"/>
      <c r="AP747" s="118"/>
      <c r="AQ747" s="118"/>
      <c r="AR747" s="118"/>
      <c r="AS747" s="118"/>
      <c r="AT747" s="118"/>
      <c r="AU747" s="118"/>
      <c r="AV747" s="118"/>
      <c r="AW747" s="118"/>
      <c r="AX747" s="118"/>
      <c r="AY747" s="118"/>
      <c r="AZ747" s="128">
        <f>G747</f>
        <v>0</v>
      </c>
      <c r="BA747" s="118"/>
      <c r="BB747" s="118"/>
      <c r="BC747" s="118"/>
      <c r="BD747" s="118"/>
      <c r="BE747" s="118"/>
      <c r="BF747" s="118"/>
      <c r="BG747" s="118"/>
      <c r="BH747" s="118"/>
      <c r="BI747" s="118"/>
      <c r="CA747" s="118">
        <v>3</v>
      </c>
      <c r="CB747" s="118">
        <v>7</v>
      </c>
      <c r="CZ747" s="81">
        <v>2</v>
      </c>
    </row>
    <row r="748" spans="1:104" x14ac:dyDescent="0.2">
      <c r="A748" s="129"/>
      <c r="B748" s="130"/>
      <c r="C748" s="191" t="s">
        <v>916</v>
      </c>
      <c r="D748" s="192"/>
      <c r="E748" s="133">
        <v>17.399999999999999</v>
      </c>
      <c r="F748" s="134"/>
      <c r="G748" s="135"/>
      <c r="H748" s="136"/>
      <c r="I748" s="131"/>
      <c r="J748" s="137"/>
      <c r="K748" s="131"/>
      <c r="M748" s="132" t="s">
        <v>916</v>
      </c>
      <c r="O748" s="118"/>
      <c r="Z748" s="118"/>
      <c r="AA748" s="118"/>
      <c r="AB748" s="118"/>
      <c r="AC748" s="118"/>
      <c r="AD748" s="118"/>
      <c r="AE748" s="118"/>
      <c r="AF748" s="118"/>
      <c r="AG748" s="118"/>
      <c r="AH748" s="118"/>
      <c r="AI748" s="118"/>
      <c r="AJ748" s="118"/>
      <c r="AK748" s="118"/>
      <c r="AL748" s="118"/>
      <c r="AM748" s="118"/>
      <c r="AN748" s="118"/>
      <c r="AO748" s="118"/>
      <c r="AP748" s="118"/>
      <c r="AQ748" s="118"/>
      <c r="AR748" s="118"/>
      <c r="AS748" s="118"/>
      <c r="AT748" s="118"/>
      <c r="AU748" s="118"/>
      <c r="AV748" s="118"/>
      <c r="AW748" s="118"/>
      <c r="AX748" s="118"/>
      <c r="AY748" s="118"/>
      <c r="AZ748" s="118"/>
      <c r="BA748" s="118"/>
      <c r="BB748" s="118"/>
      <c r="BC748" s="118"/>
      <c r="BD748" s="138" t="str">
        <f>C747</f>
        <v>Trubky bezešvé hladké jakost 11353.0 D 48,3x4,0 mm</v>
      </c>
      <c r="BE748" s="118"/>
      <c r="BF748" s="118"/>
      <c r="BG748" s="118"/>
      <c r="BH748" s="118"/>
      <c r="BI748" s="118"/>
    </row>
    <row r="749" spans="1:104" ht="22.5" x14ac:dyDescent="0.2">
      <c r="A749" s="119">
        <v>317</v>
      </c>
      <c r="B749" s="120" t="s">
        <v>917</v>
      </c>
      <c r="C749" s="121" t="s">
        <v>918</v>
      </c>
      <c r="D749" s="122" t="s">
        <v>105</v>
      </c>
      <c r="E749" s="123">
        <v>70.296000000000006</v>
      </c>
      <c r="F749" s="124">
        <v>0</v>
      </c>
      <c r="G749" s="125">
        <f>E749*F749</f>
        <v>0</v>
      </c>
      <c r="H749" s="126">
        <v>2.1700000000000001E-3</v>
      </c>
      <c r="I749" s="127">
        <f>E749*H749</f>
        <v>0.15254232000000001</v>
      </c>
      <c r="J749" s="126"/>
      <c r="K749" s="127">
        <f>E749*J749</f>
        <v>0</v>
      </c>
      <c r="O749" s="118"/>
      <c r="Z749" s="118"/>
      <c r="AA749" s="118">
        <v>3</v>
      </c>
      <c r="AB749" s="118">
        <v>7</v>
      </c>
      <c r="AC749" s="118">
        <v>31327503</v>
      </c>
      <c r="AD749" s="118"/>
      <c r="AE749" s="118"/>
      <c r="AF749" s="118"/>
      <c r="AG749" s="118"/>
      <c r="AH749" s="118"/>
      <c r="AI749" s="118"/>
      <c r="AJ749" s="118"/>
      <c r="AK749" s="118"/>
      <c r="AL749" s="118"/>
      <c r="AM749" s="118"/>
      <c r="AN749" s="118"/>
      <c r="AO749" s="118"/>
      <c r="AP749" s="118"/>
      <c r="AQ749" s="118"/>
      <c r="AR749" s="118"/>
      <c r="AS749" s="118"/>
      <c r="AT749" s="118"/>
      <c r="AU749" s="118"/>
      <c r="AV749" s="118"/>
      <c r="AW749" s="118"/>
      <c r="AX749" s="118"/>
      <c r="AY749" s="118"/>
      <c r="AZ749" s="128">
        <f>G749</f>
        <v>0</v>
      </c>
      <c r="BA749" s="118"/>
      <c r="BB749" s="118"/>
      <c r="BC749" s="118"/>
      <c r="BD749" s="118"/>
      <c r="BE749" s="118"/>
      <c r="BF749" s="118"/>
      <c r="BG749" s="118"/>
      <c r="BH749" s="118"/>
      <c r="BI749" s="118"/>
      <c r="CA749" s="118">
        <v>3</v>
      </c>
      <c r="CB749" s="118">
        <v>7</v>
      </c>
      <c r="CZ749" s="81">
        <v>2</v>
      </c>
    </row>
    <row r="750" spans="1:104" x14ac:dyDescent="0.2">
      <c r="A750" s="129"/>
      <c r="B750" s="130"/>
      <c r="C750" s="191" t="s">
        <v>919</v>
      </c>
      <c r="D750" s="192"/>
      <c r="E750" s="133">
        <v>70.296000000000006</v>
      </c>
      <c r="F750" s="134"/>
      <c r="G750" s="135"/>
      <c r="H750" s="136"/>
      <c r="I750" s="131"/>
      <c r="J750" s="137"/>
      <c r="K750" s="131"/>
      <c r="M750" s="132" t="s">
        <v>919</v>
      </c>
      <c r="O750" s="118"/>
      <c r="Z750" s="118"/>
      <c r="AA750" s="118"/>
      <c r="AB750" s="118"/>
      <c r="AC750" s="118"/>
      <c r="AD750" s="118"/>
      <c r="AE750" s="118"/>
      <c r="AF750" s="118"/>
      <c r="AG750" s="118"/>
      <c r="AH750" s="118"/>
      <c r="AI750" s="118"/>
      <c r="AJ750" s="118"/>
      <c r="AK750" s="118"/>
      <c r="AL750" s="118"/>
      <c r="AM750" s="118"/>
      <c r="AN750" s="118"/>
      <c r="AO750" s="118"/>
      <c r="AP750" s="118"/>
      <c r="AQ750" s="118"/>
      <c r="AR750" s="118"/>
      <c r="AS750" s="118"/>
      <c r="AT750" s="118"/>
      <c r="AU750" s="118"/>
      <c r="AV750" s="118"/>
      <c r="AW750" s="118"/>
      <c r="AX750" s="118"/>
      <c r="AY750" s="118"/>
      <c r="AZ750" s="118"/>
      <c r="BA750" s="118"/>
      <c r="BB750" s="118"/>
      <c r="BC750" s="118"/>
      <c r="BD750" s="138" t="str">
        <f>C749</f>
        <v>Pletivo 4hr drátěné plastifik 50x2,2x1750mmFluidex</v>
      </c>
      <c r="BE750" s="118"/>
      <c r="BF750" s="118"/>
      <c r="BG750" s="118"/>
      <c r="BH750" s="118"/>
      <c r="BI750" s="118"/>
    </row>
    <row r="751" spans="1:104" x14ac:dyDescent="0.2">
      <c r="A751" s="119">
        <v>318</v>
      </c>
      <c r="B751" s="120" t="s">
        <v>920</v>
      </c>
      <c r="C751" s="121" t="s">
        <v>921</v>
      </c>
      <c r="D751" s="122" t="s">
        <v>105</v>
      </c>
      <c r="E751" s="123">
        <v>210.88800000000001</v>
      </c>
      <c r="F751" s="124">
        <v>0</v>
      </c>
      <c r="G751" s="125">
        <f>E751*F751</f>
        <v>0</v>
      </c>
      <c r="H751" s="126">
        <v>0</v>
      </c>
      <c r="I751" s="127">
        <f>E751*H751</f>
        <v>0</v>
      </c>
      <c r="J751" s="126"/>
      <c r="K751" s="127">
        <f>E751*J751</f>
        <v>0</v>
      </c>
      <c r="O751" s="118"/>
      <c r="Z751" s="118"/>
      <c r="AA751" s="118">
        <v>3</v>
      </c>
      <c r="AB751" s="118">
        <v>7</v>
      </c>
      <c r="AC751" s="118">
        <v>31478152</v>
      </c>
      <c r="AD751" s="118"/>
      <c r="AE751" s="118"/>
      <c r="AF751" s="118"/>
      <c r="AG751" s="118"/>
      <c r="AH751" s="118"/>
      <c r="AI751" s="118"/>
      <c r="AJ751" s="118"/>
      <c r="AK751" s="118"/>
      <c r="AL751" s="118"/>
      <c r="AM751" s="118"/>
      <c r="AN751" s="118"/>
      <c r="AO751" s="118"/>
      <c r="AP751" s="118"/>
      <c r="AQ751" s="118"/>
      <c r="AR751" s="118"/>
      <c r="AS751" s="118"/>
      <c r="AT751" s="118"/>
      <c r="AU751" s="118"/>
      <c r="AV751" s="118"/>
      <c r="AW751" s="118"/>
      <c r="AX751" s="118"/>
      <c r="AY751" s="118"/>
      <c r="AZ751" s="128">
        <f>G751</f>
        <v>0</v>
      </c>
      <c r="BA751" s="118"/>
      <c r="BB751" s="118"/>
      <c r="BC751" s="118"/>
      <c r="BD751" s="118"/>
      <c r="BE751" s="118"/>
      <c r="BF751" s="118"/>
      <c r="BG751" s="118"/>
      <c r="BH751" s="118"/>
      <c r="BI751" s="118"/>
      <c r="CA751" s="118">
        <v>3</v>
      </c>
      <c r="CB751" s="118">
        <v>7</v>
      </c>
      <c r="CZ751" s="81">
        <v>2</v>
      </c>
    </row>
    <row r="752" spans="1:104" x14ac:dyDescent="0.2">
      <c r="A752" s="129"/>
      <c r="B752" s="130"/>
      <c r="C752" s="191" t="s">
        <v>922</v>
      </c>
      <c r="D752" s="192"/>
      <c r="E752" s="133">
        <v>210.88800000000001</v>
      </c>
      <c r="F752" s="134"/>
      <c r="G752" s="135"/>
      <c r="H752" s="136"/>
      <c r="I752" s="131"/>
      <c r="J752" s="137"/>
      <c r="K752" s="131"/>
      <c r="M752" s="132" t="s">
        <v>922</v>
      </c>
      <c r="O752" s="118"/>
      <c r="Z752" s="118"/>
      <c r="AA752" s="118"/>
      <c r="AB752" s="118"/>
      <c r="AC752" s="118"/>
      <c r="AD752" s="118"/>
      <c r="AE752" s="118"/>
      <c r="AF752" s="118"/>
      <c r="AG752" s="118"/>
      <c r="AH752" s="118"/>
      <c r="AI752" s="118"/>
      <c r="AJ752" s="118"/>
      <c r="AK752" s="118"/>
      <c r="AL752" s="118"/>
      <c r="AM752" s="118"/>
      <c r="AN752" s="118"/>
      <c r="AO752" s="118"/>
      <c r="AP752" s="118"/>
      <c r="AQ752" s="118"/>
      <c r="AR752" s="118"/>
      <c r="AS752" s="118"/>
      <c r="AT752" s="118"/>
      <c r="AU752" s="118"/>
      <c r="AV752" s="118"/>
      <c r="AW752" s="118"/>
      <c r="AX752" s="118"/>
      <c r="AY752" s="118"/>
      <c r="AZ752" s="118"/>
      <c r="BA752" s="118"/>
      <c r="BB752" s="118"/>
      <c r="BC752" s="118"/>
      <c r="BD752" s="138" t="str">
        <f>C751</f>
        <v>Drát napínací PVC pr. drátu 2,4 mm</v>
      </c>
      <c r="BE752" s="118"/>
      <c r="BF752" s="118"/>
      <c r="BG752" s="118"/>
      <c r="BH752" s="118"/>
      <c r="BI752" s="118"/>
    </row>
    <row r="753" spans="1:104" x14ac:dyDescent="0.2">
      <c r="A753" s="119">
        <v>319</v>
      </c>
      <c r="B753" s="120" t="s">
        <v>923</v>
      </c>
      <c r="C753" s="121" t="s">
        <v>924</v>
      </c>
      <c r="D753" s="122" t="s">
        <v>122</v>
      </c>
      <c r="E753" s="123">
        <v>12</v>
      </c>
      <c r="F753" s="124">
        <v>0</v>
      </c>
      <c r="G753" s="125">
        <f>E753*F753</f>
        <v>0</v>
      </c>
      <c r="H753" s="126">
        <v>0</v>
      </c>
      <c r="I753" s="127">
        <f>E753*H753</f>
        <v>0</v>
      </c>
      <c r="J753" s="126"/>
      <c r="K753" s="127">
        <f>E753*J753</f>
        <v>0</v>
      </c>
      <c r="O753" s="118"/>
      <c r="Z753" s="118"/>
      <c r="AA753" s="118">
        <v>3</v>
      </c>
      <c r="AB753" s="118">
        <v>7</v>
      </c>
      <c r="AC753" s="118">
        <v>31479012</v>
      </c>
      <c r="AD753" s="118"/>
      <c r="AE753" s="118"/>
      <c r="AF753" s="118"/>
      <c r="AG753" s="118"/>
      <c r="AH753" s="118"/>
      <c r="AI753" s="118"/>
      <c r="AJ753" s="118"/>
      <c r="AK753" s="118"/>
      <c r="AL753" s="118"/>
      <c r="AM753" s="118"/>
      <c r="AN753" s="118"/>
      <c r="AO753" s="118"/>
      <c r="AP753" s="118"/>
      <c r="AQ753" s="118"/>
      <c r="AR753" s="118"/>
      <c r="AS753" s="118"/>
      <c r="AT753" s="118"/>
      <c r="AU753" s="118"/>
      <c r="AV753" s="118"/>
      <c r="AW753" s="118"/>
      <c r="AX753" s="118"/>
      <c r="AY753" s="118"/>
      <c r="AZ753" s="128">
        <f>G753</f>
        <v>0</v>
      </c>
      <c r="BA753" s="118"/>
      <c r="BB753" s="118"/>
      <c r="BC753" s="118"/>
      <c r="BD753" s="118"/>
      <c r="BE753" s="118"/>
      <c r="BF753" s="118"/>
      <c r="BG753" s="118"/>
      <c r="BH753" s="118"/>
      <c r="BI753" s="118"/>
      <c r="CA753" s="118">
        <v>3</v>
      </c>
      <c r="CB753" s="118">
        <v>7</v>
      </c>
      <c r="CZ753" s="81">
        <v>2</v>
      </c>
    </row>
    <row r="754" spans="1:104" x14ac:dyDescent="0.2">
      <c r="A754" s="129"/>
      <c r="B754" s="130"/>
      <c r="C754" s="191" t="s">
        <v>925</v>
      </c>
      <c r="D754" s="192"/>
      <c r="E754" s="133">
        <v>12</v>
      </c>
      <c r="F754" s="134"/>
      <c r="G754" s="135"/>
      <c r="H754" s="136"/>
      <c r="I754" s="131"/>
      <c r="J754" s="137"/>
      <c r="K754" s="131"/>
      <c r="M754" s="132" t="s">
        <v>925</v>
      </c>
      <c r="O754" s="118"/>
      <c r="Z754" s="118"/>
      <c r="AA754" s="118"/>
      <c r="AB754" s="118"/>
      <c r="AC754" s="118"/>
      <c r="AD754" s="118"/>
      <c r="AE754" s="118"/>
      <c r="AF754" s="118"/>
      <c r="AG754" s="118"/>
      <c r="AH754" s="118"/>
      <c r="AI754" s="118"/>
      <c r="AJ754" s="118"/>
      <c r="AK754" s="118"/>
      <c r="AL754" s="118"/>
      <c r="AM754" s="118"/>
      <c r="AN754" s="118"/>
      <c r="AO754" s="118"/>
      <c r="AP754" s="118"/>
      <c r="AQ754" s="118"/>
      <c r="AR754" s="118"/>
      <c r="AS754" s="118"/>
      <c r="AT754" s="118"/>
      <c r="AU754" s="118"/>
      <c r="AV754" s="118"/>
      <c r="AW754" s="118"/>
      <c r="AX754" s="118"/>
      <c r="AY754" s="118"/>
      <c r="AZ754" s="118"/>
      <c r="BA754" s="118"/>
      <c r="BB754" s="118"/>
      <c r="BC754" s="118"/>
      <c r="BD754" s="138" t="str">
        <f>C753</f>
        <v>Napínací strojek - PVC</v>
      </c>
      <c r="BE754" s="118"/>
      <c r="BF754" s="118"/>
      <c r="BG754" s="118"/>
      <c r="BH754" s="118"/>
      <c r="BI754" s="118"/>
    </row>
    <row r="755" spans="1:104" x14ac:dyDescent="0.2">
      <c r="A755" s="119">
        <v>320</v>
      </c>
      <c r="B755" s="120" t="s">
        <v>926</v>
      </c>
      <c r="C755" s="121" t="s">
        <v>927</v>
      </c>
      <c r="D755" s="122" t="s">
        <v>122</v>
      </c>
      <c r="E755" s="123">
        <v>3</v>
      </c>
      <c r="F755" s="124">
        <v>0</v>
      </c>
      <c r="G755" s="125">
        <f>E755*F755</f>
        <v>0</v>
      </c>
      <c r="H755" s="126">
        <v>1E-3</v>
      </c>
      <c r="I755" s="127">
        <f>E755*H755</f>
        <v>3.0000000000000001E-3</v>
      </c>
      <c r="J755" s="126"/>
      <c r="K755" s="127">
        <f>E755*J755</f>
        <v>0</v>
      </c>
      <c r="O755" s="118"/>
      <c r="Z755" s="118"/>
      <c r="AA755" s="118">
        <v>12</v>
      </c>
      <c r="AB755" s="118">
        <v>1</v>
      </c>
      <c r="AC755" s="118">
        <v>362</v>
      </c>
      <c r="AD755" s="118"/>
      <c r="AE755" s="118"/>
      <c r="AF755" s="118"/>
      <c r="AG755" s="118"/>
      <c r="AH755" s="118"/>
      <c r="AI755" s="118"/>
      <c r="AJ755" s="118"/>
      <c r="AK755" s="118"/>
      <c r="AL755" s="118"/>
      <c r="AM755" s="118"/>
      <c r="AN755" s="118"/>
      <c r="AO755" s="118"/>
      <c r="AP755" s="118"/>
      <c r="AQ755" s="118"/>
      <c r="AR755" s="118"/>
      <c r="AS755" s="118"/>
      <c r="AT755" s="118"/>
      <c r="AU755" s="118"/>
      <c r="AV755" s="118"/>
      <c r="AW755" s="118"/>
      <c r="AX755" s="118"/>
      <c r="AY755" s="118"/>
      <c r="AZ755" s="128">
        <f>G755</f>
        <v>0</v>
      </c>
      <c r="BA755" s="118"/>
      <c r="BB755" s="118"/>
      <c r="BC755" s="118"/>
      <c r="BD755" s="118"/>
      <c r="BE755" s="118"/>
      <c r="BF755" s="118"/>
      <c r="BG755" s="118"/>
      <c r="BH755" s="118"/>
      <c r="BI755" s="118"/>
      <c r="CA755" s="118">
        <v>12</v>
      </c>
      <c r="CB755" s="118">
        <v>1</v>
      </c>
      <c r="CZ755" s="81">
        <v>2</v>
      </c>
    </row>
    <row r="756" spans="1:104" x14ac:dyDescent="0.2">
      <c r="A756" s="129"/>
      <c r="B756" s="130"/>
      <c r="C756" s="191" t="s">
        <v>928</v>
      </c>
      <c r="D756" s="192"/>
      <c r="E756" s="133">
        <v>3</v>
      </c>
      <c r="F756" s="134"/>
      <c r="G756" s="135"/>
      <c r="H756" s="136"/>
      <c r="I756" s="131"/>
      <c r="J756" s="137"/>
      <c r="K756" s="131"/>
      <c r="M756" s="132" t="s">
        <v>928</v>
      </c>
      <c r="O756" s="118"/>
      <c r="Z756" s="118"/>
      <c r="AA756" s="118"/>
      <c r="AB756" s="118"/>
      <c r="AC756" s="118"/>
      <c r="AD756" s="118"/>
      <c r="AE756" s="118"/>
      <c r="AF756" s="118"/>
      <c r="AG756" s="118"/>
      <c r="AH756" s="118"/>
      <c r="AI756" s="118"/>
      <c r="AJ756" s="118"/>
      <c r="AK756" s="118"/>
      <c r="AL756" s="118"/>
      <c r="AM756" s="118"/>
      <c r="AN756" s="118"/>
      <c r="AO756" s="118"/>
      <c r="AP756" s="118"/>
      <c r="AQ756" s="118"/>
      <c r="AR756" s="118"/>
      <c r="AS756" s="118"/>
      <c r="AT756" s="118"/>
      <c r="AU756" s="118"/>
      <c r="AV756" s="118"/>
      <c r="AW756" s="118"/>
      <c r="AX756" s="118"/>
      <c r="AY756" s="118"/>
      <c r="AZ756" s="118"/>
      <c r="BA756" s="118"/>
      <c r="BB756" s="118"/>
      <c r="BC756" s="118"/>
      <c r="BD756" s="138" t="str">
        <f>C755</f>
        <v xml:space="preserve">Drát vázací 1,5mm/20m zelený </v>
      </c>
      <c r="BE756" s="118"/>
      <c r="BF756" s="118"/>
      <c r="BG756" s="118"/>
      <c r="BH756" s="118"/>
      <c r="BI756" s="118"/>
    </row>
    <row r="757" spans="1:104" ht="22.5" x14ac:dyDescent="0.2">
      <c r="A757" s="119">
        <v>321</v>
      </c>
      <c r="B757" s="120" t="s">
        <v>929</v>
      </c>
      <c r="C757" s="121" t="s">
        <v>930</v>
      </c>
      <c r="D757" s="122" t="s">
        <v>72</v>
      </c>
      <c r="E757" s="123">
        <v>0.31226231999999998</v>
      </c>
      <c r="F757" s="124">
        <v>0</v>
      </c>
      <c r="G757" s="125">
        <f t="shared" ref="G757:G762" si="59">E757*F757</f>
        <v>0</v>
      </c>
      <c r="H757" s="126">
        <v>0</v>
      </c>
      <c r="I757" s="127">
        <f t="shared" ref="I757:I762" si="60">E757*H757</f>
        <v>0</v>
      </c>
      <c r="J757" s="126"/>
      <c r="K757" s="127">
        <f t="shared" ref="K757:K762" si="61">E757*J757</f>
        <v>0</v>
      </c>
      <c r="O757" s="118"/>
      <c r="Z757" s="118"/>
      <c r="AA757" s="118">
        <v>7</v>
      </c>
      <c r="AB757" s="118">
        <v>1001</v>
      </c>
      <c r="AC757" s="118">
        <v>5</v>
      </c>
      <c r="AD757" s="118"/>
      <c r="AE757" s="118"/>
      <c r="AF757" s="118"/>
      <c r="AG757" s="118"/>
      <c r="AH757" s="118"/>
      <c r="AI757" s="118"/>
      <c r="AJ757" s="118"/>
      <c r="AK757" s="118"/>
      <c r="AL757" s="118"/>
      <c r="AM757" s="118"/>
      <c r="AN757" s="118"/>
      <c r="AO757" s="118"/>
      <c r="AP757" s="118"/>
      <c r="AQ757" s="118"/>
      <c r="AR757" s="118"/>
      <c r="AS757" s="118"/>
      <c r="AT757" s="118"/>
      <c r="AU757" s="118"/>
      <c r="AV757" s="118"/>
      <c r="AW757" s="118"/>
      <c r="AX757" s="118"/>
      <c r="AY757" s="118"/>
      <c r="AZ757" s="128">
        <f t="shared" ref="AZ757:AZ762" si="62">G757</f>
        <v>0</v>
      </c>
      <c r="BA757" s="118"/>
      <c r="BB757" s="118"/>
      <c r="BC757" s="118"/>
      <c r="BD757" s="118"/>
      <c r="BE757" s="118"/>
      <c r="BF757" s="118"/>
      <c r="BG757" s="118"/>
      <c r="BH757" s="118"/>
      <c r="BI757" s="118"/>
      <c r="CA757" s="118">
        <v>7</v>
      </c>
      <c r="CB757" s="118">
        <v>1001</v>
      </c>
      <c r="CZ757" s="81">
        <v>2</v>
      </c>
    </row>
    <row r="758" spans="1:104" x14ac:dyDescent="0.2">
      <c r="A758" s="119">
        <v>322</v>
      </c>
      <c r="B758" s="120" t="s">
        <v>432</v>
      </c>
      <c r="C758" s="121" t="s">
        <v>433</v>
      </c>
      <c r="D758" s="122" t="s">
        <v>72</v>
      </c>
      <c r="E758" s="123">
        <v>1.8482021</v>
      </c>
      <c r="F758" s="124">
        <v>0</v>
      </c>
      <c r="G758" s="125">
        <f t="shared" si="59"/>
        <v>0</v>
      </c>
      <c r="H758" s="126">
        <v>0</v>
      </c>
      <c r="I758" s="127">
        <f t="shared" si="60"/>
        <v>0</v>
      </c>
      <c r="J758" s="126"/>
      <c r="K758" s="127">
        <f t="shared" si="61"/>
        <v>0</v>
      </c>
      <c r="O758" s="118"/>
      <c r="Z758" s="118"/>
      <c r="AA758" s="118">
        <v>8</v>
      </c>
      <c r="AB758" s="118">
        <v>0</v>
      </c>
      <c r="AC758" s="118">
        <v>3</v>
      </c>
      <c r="AD758" s="118"/>
      <c r="AE758" s="118"/>
      <c r="AF758" s="118"/>
      <c r="AG758" s="118"/>
      <c r="AH758" s="118"/>
      <c r="AI758" s="118"/>
      <c r="AJ758" s="118"/>
      <c r="AK758" s="118"/>
      <c r="AL758" s="118"/>
      <c r="AM758" s="118"/>
      <c r="AN758" s="118"/>
      <c r="AO758" s="118"/>
      <c r="AP758" s="118"/>
      <c r="AQ758" s="118"/>
      <c r="AR758" s="118"/>
      <c r="AS758" s="118"/>
      <c r="AT758" s="118"/>
      <c r="AU758" s="118"/>
      <c r="AV758" s="118"/>
      <c r="AW758" s="118"/>
      <c r="AX758" s="118"/>
      <c r="AY758" s="118"/>
      <c r="AZ758" s="128">
        <f t="shared" si="62"/>
        <v>0</v>
      </c>
      <c r="BA758" s="118"/>
      <c r="BB758" s="118"/>
      <c r="BC758" s="118"/>
      <c r="BD758" s="118"/>
      <c r="BE758" s="118"/>
      <c r="BF758" s="118"/>
      <c r="BG758" s="118"/>
      <c r="BH758" s="118"/>
      <c r="BI758" s="118"/>
      <c r="CA758" s="118">
        <v>8</v>
      </c>
      <c r="CB758" s="118">
        <v>0</v>
      </c>
      <c r="CZ758" s="81">
        <v>2</v>
      </c>
    </row>
    <row r="759" spans="1:104" x14ac:dyDescent="0.2">
      <c r="A759" s="119">
        <v>323</v>
      </c>
      <c r="B759" s="120" t="s">
        <v>434</v>
      </c>
      <c r="C759" s="121" t="s">
        <v>435</v>
      </c>
      <c r="D759" s="122" t="s">
        <v>72</v>
      </c>
      <c r="E759" s="123">
        <v>1.8482021</v>
      </c>
      <c r="F759" s="124">
        <v>0</v>
      </c>
      <c r="G759" s="125">
        <f t="shared" si="59"/>
        <v>0</v>
      </c>
      <c r="H759" s="126">
        <v>0</v>
      </c>
      <c r="I759" s="127">
        <f t="shared" si="60"/>
        <v>0</v>
      </c>
      <c r="J759" s="126"/>
      <c r="K759" s="127">
        <f t="shared" si="61"/>
        <v>0</v>
      </c>
      <c r="O759" s="118"/>
      <c r="Z759" s="118"/>
      <c r="AA759" s="118">
        <v>8</v>
      </c>
      <c r="AB759" s="118">
        <v>0</v>
      </c>
      <c r="AC759" s="118">
        <v>3</v>
      </c>
      <c r="AD759" s="118"/>
      <c r="AE759" s="118"/>
      <c r="AF759" s="118"/>
      <c r="AG759" s="118"/>
      <c r="AH759" s="118"/>
      <c r="AI759" s="118"/>
      <c r="AJ759" s="118"/>
      <c r="AK759" s="118"/>
      <c r="AL759" s="118"/>
      <c r="AM759" s="118"/>
      <c r="AN759" s="118"/>
      <c r="AO759" s="118"/>
      <c r="AP759" s="118"/>
      <c r="AQ759" s="118"/>
      <c r="AR759" s="118"/>
      <c r="AS759" s="118"/>
      <c r="AT759" s="118"/>
      <c r="AU759" s="118"/>
      <c r="AV759" s="118"/>
      <c r="AW759" s="118"/>
      <c r="AX759" s="118"/>
      <c r="AY759" s="118"/>
      <c r="AZ759" s="128">
        <f t="shared" si="62"/>
        <v>0</v>
      </c>
      <c r="BA759" s="118"/>
      <c r="BB759" s="118"/>
      <c r="BC759" s="118"/>
      <c r="BD759" s="118"/>
      <c r="BE759" s="118"/>
      <c r="BF759" s="118"/>
      <c r="BG759" s="118"/>
      <c r="BH759" s="118"/>
      <c r="BI759" s="118"/>
      <c r="CA759" s="118">
        <v>8</v>
      </c>
      <c r="CB759" s="118">
        <v>0</v>
      </c>
      <c r="CZ759" s="81">
        <v>2</v>
      </c>
    </row>
    <row r="760" spans="1:104" x14ac:dyDescent="0.2">
      <c r="A760" s="119">
        <v>324</v>
      </c>
      <c r="B760" s="120" t="s">
        <v>436</v>
      </c>
      <c r="C760" s="121" t="s">
        <v>437</v>
      </c>
      <c r="D760" s="122" t="s">
        <v>72</v>
      </c>
      <c r="E760" s="123">
        <v>16.633818900000001</v>
      </c>
      <c r="F760" s="124">
        <v>0</v>
      </c>
      <c r="G760" s="125">
        <f t="shared" si="59"/>
        <v>0</v>
      </c>
      <c r="H760" s="126">
        <v>0</v>
      </c>
      <c r="I760" s="127">
        <f t="shared" si="60"/>
        <v>0</v>
      </c>
      <c r="J760" s="126"/>
      <c r="K760" s="127">
        <f t="shared" si="61"/>
        <v>0</v>
      </c>
      <c r="O760" s="118"/>
      <c r="Z760" s="118"/>
      <c r="AA760" s="118">
        <v>8</v>
      </c>
      <c r="AB760" s="118">
        <v>0</v>
      </c>
      <c r="AC760" s="118">
        <v>3</v>
      </c>
      <c r="AD760" s="118"/>
      <c r="AE760" s="118"/>
      <c r="AF760" s="118"/>
      <c r="AG760" s="118"/>
      <c r="AH760" s="118"/>
      <c r="AI760" s="118"/>
      <c r="AJ760" s="118"/>
      <c r="AK760" s="118"/>
      <c r="AL760" s="118"/>
      <c r="AM760" s="118"/>
      <c r="AN760" s="118"/>
      <c r="AO760" s="118"/>
      <c r="AP760" s="118"/>
      <c r="AQ760" s="118"/>
      <c r="AR760" s="118"/>
      <c r="AS760" s="118"/>
      <c r="AT760" s="118"/>
      <c r="AU760" s="118"/>
      <c r="AV760" s="118"/>
      <c r="AW760" s="118"/>
      <c r="AX760" s="118"/>
      <c r="AY760" s="118"/>
      <c r="AZ760" s="128">
        <f t="shared" si="62"/>
        <v>0</v>
      </c>
      <c r="BA760" s="118"/>
      <c r="BB760" s="118"/>
      <c r="BC760" s="118"/>
      <c r="BD760" s="118"/>
      <c r="BE760" s="118"/>
      <c r="BF760" s="118"/>
      <c r="BG760" s="118"/>
      <c r="BH760" s="118"/>
      <c r="BI760" s="118"/>
      <c r="CA760" s="118">
        <v>8</v>
      </c>
      <c r="CB760" s="118">
        <v>0</v>
      </c>
      <c r="CZ760" s="81">
        <v>2</v>
      </c>
    </row>
    <row r="761" spans="1:104" x14ac:dyDescent="0.2">
      <c r="A761" s="119">
        <v>325</v>
      </c>
      <c r="B761" s="120" t="s">
        <v>438</v>
      </c>
      <c r="C761" s="121" t="s">
        <v>439</v>
      </c>
      <c r="D761" s="122" t="s">
        <v>72</v>
      </c>
      <c r="E761" s="123">
        <v>1.8482021</v>
      </c>
      <c r="F761" s="124">
        <v>0</v>
      </c>
      <c r="G761" s="125">
        <f t="shared" si="59"/>
        <v>0</v>
      </c>
      <c r="H761" s="126">
        <v>0</v>
      </c>
      <c r="I761" s="127">
        <f t="shared" si="60"/>
        <v>0</v>
      </c>
      <c r="J761" s="126"/>
      <c r="K761" s="127">
        <f t="shared" si="61"/>
        <v>0</v>
      </c>
      <c r="O761" s="118"/>
      <c r="Z761" s="118"/>
      <c r="AA761" s="118">
        <v>8</v>
      </c>
      <c r="AB761" s="118">
        <v>0</v>
      </c>
      <c r="AC761" s="118">
        <v>3</v>
      </c>
      <c r="AD761" s="118"/>
      <c r="AE761" s="118"/>
      <c r="AF761" s="118"/>
      <c r="AG761" s="118"/>
      <c r="AH761" s="118"/>
      <c r="AI761" s="118"/>
      <c r="AJ761" s="118"/>
      <c r="AK761" s="118"/>
      <c r="AL761" s="118"/>
      <c r="AM761" s="118"/>
      <c r="AN761" s="118"/>
      <c r="AO761" s="118"/>
      <c r="AP761" s="118"/>
      <c r="AQ761" s="118"/>
      <c r="AR761" s="118"/>
      <c r="AS761" s="118"/>
      <c r="AT761" s="118"/>
      <c r="AU761" s="118"/>
      <c r="AV761" s="118"/>
      <c r="AW761" s="118"/>
      <c r="AX761" s="118"/>
      <c r="AY761" s="118"/>
      <c r="AZ761" s="128">
        <f t="shared" si="62"/>
        <v>0</v>
      </c>
      <c r="BA761" s="118"/>
      <c r="BB761" s="118"/>
      <c r="BC761" s="118"/>
      <c r="BD761" s="118"/>
      <c r="BE761" s="118"/>
      <c r="BF761" s="118"/>
      <c r="BG761" s="118"/>
      <c r="BH761" s="118"/>
      <c r="BI761" s="118"/>
      <c r="CA761" s="118">
        <v>8</v>
      </c>
      <c r="CB761" s="118">
        <v>0</v>
      </c>
      <c r="CZ761" s="81">
        <v>2</v>
      </c>
    </row>
    <row r="762" spans="1:104" x14ac:dyDescent="0.2">
      <c r="A762" s="119">
        <v>326</v>
      </c>
      <c r="B762" s="120" t="s">
        <v>440</v>
      </c>
      <c r="C762" s="121" t="s">
        <v>441</v>
      </c>
      <c r="D762" s="122" t="s">
        <v>72</v>
      </c>
      <c r="E762" s="123">
        <v>5.5446062999999999</v>
      </c>
      <c r="F762" s="124">
        <v>0</v>
      </c>
      <c r="G762" s="125">
        <f t="shared" si="59"/>
        <v>0</v>
      </c>
      <c r="H762" s="126">
        <v>0</v>
      </c>
      <c r="I762" s="127">
        <f t="shared" si="60"/>
        <v>0</v>
      </c>
      <c r="J762" s="126"/>
      <c r="K762" s="127">
        <f t="shared" si="61"/>
        <v>0</v>
      </c>
      <c r="O762" s="118"/>
      <c r="Z762" s="118"/>
      <c r="AA762" s="118">
        <v>8</v>
      </c>
      <c r="AB762" s="118">
        <v>0</v>
      </c>
      <c r="AC762" s="118">
        <v>3</v>
      </c>
      <c r="AD762" s="118"/>
      <c r="AE762" s="118"/>
      <c r="AF762" s="118"/>
      <c r="AG762" s="118"/>
      <c r="AH762" s="118"/>
      <c r="AI762" s="118"/>
      <c r="AJ762" s="118"/>
      <c r="AK762" s="118"/>
      <c r="AL762" s="118"/>
      <c r="AM762" s="118"/>
      <c r="AN762" s="118"/>
      <c r="AO762" s="118"/>
      <c r="AP762" s="118"/>
      <c r="AQ762" s="118"/>
      <c r="AR762" s="118"/>
      <c r="AS762" s="118"/>
      <c r="AT762" s="118"/>
      <c r="AU762" s="118"/>
      <c r="AV762" s="118"/>
      <c r="AW762" s="118"/>
      <c r="AX762" s="118"/>
      <c r="AY762" s="118"/>
      <c r="AZ762" s="128">
        <f t="shared" si="62"/>
        <v>0</v>
      </c>
      <c r="BA762" s="118"/>
      <c r="BB762" s="118"/>
      <c r="BC762" s="118"/>
      <c r="BD762" s="118"/>
      <c r="BE762" s="118"/>
      <c r="BF762" s="118"/>
      <c r="BG762" s="118"/>
      <c r="BH762" s="118"/>
      <c r="BI762" s="118"/>
      <c r="CA762" s="118">
        <v>8</v>
      </c>
      <c r="CB762" s="118">
        <v>0</v>
      </c>
      <c r="CZ762" s="81">
        <v>2</v>
      </c>
    </row>
    <row r="763" spans="1:104" x14ac:dyDescent="0.2">
      <c r="A763" s="139" t="s">
        <v>50</v>
      </c>
      <c r="B763" s="140" t="s">
        <v>891</v>
      </c>
      <c r="C763" s="141" t="s">
        <v>892</v>
      </c>
      <c r="D763" s="142"/>
      <c r="E763" s="143"/>
      <c r="F763" s="143"/>
      <c r="G763" s="144">
        <f>SUM(G731:G762)</f>
        <v>0</v>
      </c>
      <c r="H763" s="145"/>
      <c r="I763" s="144">
        <f>SUM(I731:I762)</f>
        <v>0.31226231999999998</v>
      </c>
      <c r="J763" s="146"/>
      <c r="K763" s="144">
        <f>SUM(K731:K762)</f>
        <v>-1.8482021000000004</v>
      </c>
      <c r="O763" s="118"/>
      <c r="X763" s="147">
        <f>K763</f>
        <v>-1.8482021000000004</v>
      </c>
      <c r="Y763" s="147">
        <f>I763</f>
        <v>0.31226231999999998</v>
      </c>
      <c r="Z763" s="128">
        <f>G763</f>
        <v>0</v>
      </c>
      <c r="AA763" s="118"/>
      <c r="AB763" s="118"/>
      <c r="AC763" s="118"/>
      <c r="AD763" s="118"/>
      <c r="AE763" s="118"/>
      <c r="AF763" s="118"/>
      <c r="AG763" s="118"/>
      <c r="AH763" s="118"/>
      <c r="AI763" s="118"/>
      <c r="AJ763" s="118"/>
      <c r="AK763" s="118"/>
      <c r="AL763" s="118"/>
      <c r="AM763" s="118"/>
      <c r="AN763" s="118"/>
      <c r="AO763" s="118"/>
      <c r="AP763" s="118"/>
      <c r="AQ763" s="118"/>
      <c r="AR763" s="118"/>
      <c r="AS763" s="118"/>
      <c r="AT763" s="118"/>
      <c r="AU763" s="118"/>
      <c r="AV763" s="118"/>
      <c r="AW763" s="118"/>
      <c r="AX763" s="118"/>
      <c r="AY763" s="118"/>
      <c r="AZ763" s="118"/>
      <c r="BA763" s="148"/>
      <c r="BB763" s="148"/>
      <c r="BC763" s="148"/>
      <c r="BD763" s="148"/>
      <c r="BE763" s="148"/>
      <c r="BF763" s="148"/>
      <c r="BG763" s="118"/>
      <c r="BH763" s="118"/>
      <c r="BI763" s="118"/>
    </row>
    <row r="764" spans="1:104" ht="14.25" customHeight="1" x14ac:dyDescent="0.2">
      <c r="A764" s="108" t="s">
        <v>46</v>
      </c>
      <c r="B764" s="109" t="s">
        <v>931</v>
      </c>
      <c r="C764" s="110" t="s">
        <v>932</v>
      </c>
      <c r="D764" s="111"/>
      <c r="E764" s="112"/>
      <c r="F764" s="112"/>
      <c r="G764" s="113"/>
      <c r="H764" s="114"/>
      <c r="I764" s="115"/>
      <c r="J764" s="116"/>
      <c r="K764" s="117"/>
      <c r="O764" s="118"/>
    </row>
    <row r="765" spans="1:104" ht="22.5" x14ac:dyDescent="0.2">
      <c r="A765" s="119">
        <v>327</v>
      </c>
      <c r="B765" s="120" t="s">
        <v>933</v>
      </c>
      <c r="C765" s="121" t="s">
        <v>934</v>
      </c>
      <c r="D765" s="122" t="s">
        <v>49</v>
      </c>
      <c r="E765" s="123">
        <v>101.4</v>
      </c>
      <c r="F765" s="124">
        <v>0</v>
      </c>
      <c r="G765" s="125">
        <f>E765*F765</f>
        <v>0</v>
      </c>
      <c r="H765" s="126">
        <v>0</v>
      </c>
      <c r="I765" s="127">
        <f>E765*H765</f>
        <v>0</v>
      </c>
      <c r="J765" s="126">
        <v>-0.02</v>
      </c>
      <c r="K765" s="127">
        <f>E765*J765</f>
        <v>-2.028</v>
      </c>
      <c r="O765" s="118"/>
      <c r="Z765" s="118"/>
      <c r="AA765" s="118">
        <v>1</v>
      </c>
      <c r="AB765" s="118">
        <v>7</v>
      </c>
      <c r="AC765" s="118">
        <v>7</v>
      </c>
      <c r="AD765" s="118"/>
      <c r="AE765" s="118"/>
      <c r="AF765" s="118"/>
      <c r="AG765" s="118"/>
      <c r="AH765" s="118"/>
      <c r="AI765" s="118"/>
      <c r="AJ765" s="118"/>
      <c r="AK765" s="118"/>
      <c r="AL765" s="118"/>
      <c r="AM765" s="118"/>
      <c r="AN765" s="118"/>
      <c r="AO765" s="118"/>
      <c r="AP765" s="118"/>
      <c r="AQ765" s="118"/>
      <c r="AR765" s="118"/>
      <c r="AS765" s="118"/>
      <c r="AT765" s="118"/>
      <c r="AU765" s="118"/>
      <c r="AV765" s="118"/>
      <c r="AW765" s="118"/>
      <c r="AX765" s="118"/>
      <c r="AY765" s="118"/>
      <c r="AZ765" s="128">
        <f>G765</f>
        <v>0</v>
      </c>
      <c r="BA765" s="118"/>
      <c r="BB765" s="118"/>
      <c r="BC765" s="118"/>
      <c r="BD765" s="118"/>
      <c r="BE765" s="118"/>
      <c r="BF765" s="118"/>
      <c r="BG765" s="118"/>
      <c r="BH765" s="118"/>
      <c r="BI765" s="118"/>
      <c r="CA765" s="118">
        <v>1</v>
      </c>
      <c r="CB765" s="118">
        <v>7</v>
      </c>
      <c r="CZ765" s="81">
        <v>2</v>
      </c>
    </row>
    <row r="766" spans="1:104" x14ac:dyDescent="0.2">
      <c r="A766" s="129"/>
      <c r="B766" s="130"/>
      <c r="C766" s="191" t="s">
        <v>935</v>
      </c>
      <c r="D766" s="192"/>
      <c r="E766" s="133">
        <v>67.08</v>
      </c>
      <c r="F766" s="134"/>
      <c r="G766" s="135"/>
      <c r="H766" s="136"/>
      <c r="I766" s="131"/>
      <c r="J766" s="137"/>
      <c r="K766" s="131"/>
      <c r="M766" s="132" t="s">
        <v>935</v>
      </c>
      <c r="O766" s="118"/>
      <c r="Z766" s="118"/>
      <c r="AA766" s="118"/>
      <c r="AB766" s="118"/>
      <c r="AC766" s="118"/>
      <c r="AD766" s="118"/>
      <c r="AE766" s="118"/>
      <c r="AF766" s="118"/>
      <c r="AG766" s="118"/>
      <c r="AH766" s="118"/>
      <c r="AI766" s="118"/>
      <c r="AJ766" s="118"/>
      <c r="AK766" s="118"/>
      <c r="AL766" s="118"/>
      <c r="AM766" s="118"/>
      <c r="AN766" s="118"/>
      <c r="AO766" s="118"/>
      <c r="AP766" s="118"/>
      <c r="AQ766" s="118"/>
      <c r="AR766" s="118"/>
      <c r="AS766" s="118"/>
      <c r="AT766" s="118"/>
      <c r="AU766" s="118"/>
      <c r="AV766" s="118"/>
      <c r="AW766" s="118"/>
      <c r="AX766" s="118"/>
      <c r="AY766" s="118"/>
      <c r="AZ766" s="118"/>
      <c r="BA766" s="118"/>
      <c r="BB766" s="118"/>
      <c r="BC766" s="118"/>
      <c r="BD766" s="138" t="str">
        <f>C765</f>
        <v xml:space="preserve">Demontáž podlah vlysových přibíjených včetně lišt </v>
      </c>
      <c r="BE766" s="118"/>
      <c r="BF766" s="118"/>
      <c r="BG766" s="118"/>
      <c r="BH766" s="118"/>
      <c r="BI766" s="118"/>
    </row>
    <row r="767" spans="1:104" x14ac:dyDescent="0.2">
      <c r="A767" s="129"/>
      <c r="B767" s="130"/>
      <c r="C767" s="191" t="s">
        <v>936</v>
      </c>
      <c r="D767" s="192"/>
      <c r="E767" s="133">
        <v>34.32</v>
      </c>
      <c r="F767" s="134"/>
      <c r="G767" s="135"/>
      <c r="H767" s="136"/>
      <c r="I767" s="131"/>
      <c r="J767" s="137"/>
      <c r="K767" s="131"/>
      <c r="M767" s="132" t="s">
        <v>936</v>
      </c>
      <c r="O767" s="118"/>
      <c r="Z767" s="118"/>
      <c r="AA767" s="118"/>
      <c r="AB767" s="118"/>
      <c r="AC767" s="118"/>
      <c r="AD767" s="118"/>
      <c r="AE767" s="118"/>
      <c r="AF767" s="118"/>
      <c r="AG767" s="118"/>
      <c r="AH767" s="118"/>
      <c r="AI767" s="118"/>
      <c r="AJ767" s="118"/>
      <c r="AK767" s="118"/>
      <c r="AL767" s="118"/>
      <c r="AM767" s="118"/>
      <c r="AN767" s="118"/>
      <c r="AO767" s="118"/>
      <c r="AP767" s="118"/>
      <c r="AQ767" s="118"/>
      <c r="AR767" s="118"/>
      <c r="AS767" s="118"/>
      <c r="AT767" s="118"/>
      <c r="AU767" s="118"/>
      <c r="AV767" s="118"/>
      <c r="AW767" s="118"/>
      <c r="AX767" s="118"/>
      <c r="AY767" s="118"/>
      <c r="AZ767" s="118"/>
      <c r="BA767" s="118"/>
      <c r="BB767" s="118"/>
      <c r="BC767" s="118"/>
      <c r="BD767" s="138" t="str">
        <f>C766</f>
        <v>1.NP (S4) m.č.2.03-05: 13,80+26,93+26,35</v>
      </c>
      <c r="BE767" s="118"/>
      <c r="BF767" s="118"/>
      <c r="BG767" s="118"/>
      <c r="BH767" s="118"/>
      <c r="BI767" s="118"/>
    </row>
    <row r="768" spans="1:104" x14ac:dyDescent="0.2">
      <c r="A768" s="119">
        <v>328</v>
      </c>
      <c r="B768" s="120" t="s">
        <v>937</v>
      </c>
      <c r="C768" s="121" t="s">
        <v>938</v>
      </c>
      <c r="D768" s="122" t="s">
        <v>49</v>
      </c>
      <c r="E768" s="123">
        <v>113.7</v>
      </c>
      <c r="F768" s="124">
        <v>0</v>
      </c>
      <c r="G768" s="125">
        <f>E768*F768</f>
        <v>0</v>
      </c>
      <c r="H768" s="126">
        <v>0</v>
      </c>
      <c r="I768" s="127">
        <f>E768*H768</f>
        <v>0</v>
      </c>
      <c r="J768" s="126">
        <v>-0.02</v>
      </c>
      <c r="K768" s="127">
        <f>E768*J768</f>
        <v>-2.274</v>
      </c>
      <c r="O768" s="118"/>
      <c r="Z768" s="118"/>
      <c r="AA768" s="118">
        <v>1</v>
      </c>
      <c r="AB768" s="118">
        <v>7</v>
      </c>
      <c r="AC768" s="118">
        <v>7</v>
      </c>
      <c r="AD768" s="118"/>
      <c r="AE768" s="118"/>
      <c r="AF768" s="118"/>
      <c r="AG768" s="118"/>
      <c r="AH768" s="118"/>
      <c r="AI768" s="118"/>
      <c r="AJ768" s="118"/>
      <c r="AK768" s="118"/>
      <c r="AL768" s="118"/>
      <c r="AM768" s="118"/>
      <c r="AN768" s="118"/>
      <c r="AO768" s="118"/>
      <c r="AP768" s="118"/>
      <c r="AQ768" s="118"/>
      <c r="AR768" s="118"/>
      <c r="AS768" s="118"/>
      <c r="AT768" s="118"/>
      <c r="AU768" s="118"/>
      <c r="AV768" s="118"/>
      <c r="AW768" s="118"/>
      <c r="AX768" s="118"/>
      <c r="AY768" s="118"/>
      <c r="AZ768" s="128">
        <f>G768</f>
        <v>0</v>
      </c>
      <c r="BA768" s="118"/>
      <c r="BB768" s="118"/>
      <c r="BC768" s="118"/>
      <c r="BD768" s="118"/>
      <c r="BE768" s="118"/>
      <c r="BF768" s="118"/>
      <c r="BG768" s="118"/>
      <c r="BH768" s="118"/>
      <c r="BI768" s="118"/>
      <c r="CA768" s="118">
        <v>1</v>
      </c>
      <c r="CB768" s="118">
        <v>7</v>
      </c>
      <c r="CZ768" s="81">
        <v>2</v>
      </c>
    </row>
    <row r="769" spans="1:104" x14ac:dyDescent="0.2">
      <c r="A769" s="129"/>
      <c r="B769" s="130"/>
      <c r="C769" s="193" t="s">
        <v>939</v>
      </c>
      <c r="D769" s="194"/>
      <c r="E769" s="194"/>
      <c r="F769" s="194"/>
      <c r="G769" s="195"/>
      <c r="I769" s="131"/>
      <c r="K769" s="131"/>
      <c r="L769" s="132" t="s">
        <v>939</v>
      </c>
      <c r="O769" s="118"/>
      <c r="Z769" s="118"/>
      <c r="AA769" s="118"/>
      <c r="AB769" s="118"/>
      <c r="AC769" s="118"/>
      <c r="AD769" s="118"/>
      <c r="AE769" s="118"/>
      <c r="AF769" s="118"/>
      <c r="AG769" s="118"/>
      <c r="AH769" s="118"/>
      <c r="AI769" s="118"/>
      <c r="AJ769" s="118"/>
      <c r="AK769" s="118"/>
      <c r="AL769" s="118"/>
      <c r="AM769" s="118"/>
      <c r="AN769" s="118"/>
      <c r="AO769" s="118"/>
      <c r="AP769" s="118"/>
      <c r="AQ769" s="118"/>
      <c r="AR769" s="118"/>
      <c r="AS769" s="118"/>
      <c r="AT769" s="118"/>
      <c r="AU769" s="118"/>
      <c r="AV769" s="118"/>
      <c r="AW769" s="118"/>
      <c r="AX769" s="118"/>
      <c r="AY769" s="118"/>
      <c r="AZ769" s="118"/>
      <c r="BA769" s="118"/>
      <c r="BB769" s="118"/>
      <c r="BC769" s="118"/>
      <c r="BD769" s="118"/>
      <c r="BE769" s="118"/>
      <c r="BF769" s="118"/>
      <c r="BG769" s="118"/>
      <c r="BH769" s="118"/>
      <c r="BI769" s="118"/>
    </row>
    <row r="770" spans="1:104" x14ac:dyDescent="0.2">
      <c r="A770" s="129"/>
      <c r="B770" s="130"/>
      <c r="C770" s="191" t="s">
        <v>940</v>
      </c>
      <c r="D770" s="192"/>
      <c r="E770" s="133">
        <v>13.33</v>
      </c>
      <c r="F770" s="134"/>
      <c r="G770" s="135"/>
      <c r="H770" s="136"/>
      <c r="I770" s="131"/>
      <c r="J770" s="137"/>
      <c r="K770" s="131"/>
      <c r="M770" s="132" t="s">
        <v>940</v>
      </c>
      <c r="O770" s="118"/>
      <c r="Z770" s="118"/>
      <c r="AA770" s="118"/>
      <c r="AB770" s="118"/>
      <c r="AC770" s="118"/>
      <c r="AD770" s="118"/>
      <c r="AE770" s="118"/>
      <c r="AF770" s="118"/>
      <c r="AG770" s="118"/>
      <c r="AH770" s="118"/>
      <c r="AI770" s="118"/>
      <c r="AJ770" s="118"/>
      <c r="AK770" s="118"/>
      <c r="AL770" s="118"/>
      <c r="AM770" s="118"/>
      <c r="AN770" s="118"/>
      <c r="AO770" s="118"/>
      <c r="AP770" s="118"/>
      <c r="AQ770" s="118"/>
      <c r="AR770" s="118"/>
      <c r="AS770" s="118"/>
      <c r="AT770" s="118"/>
      <c r="AU770" s="118"/>
      <c r="AV770" s="118"/>
      <c r="AW770" s="118"/>
      <c r="AX770" s="118"/>
      <c r="AY770" s="118"/>
      <c r="AZ770" s="118"/>
      <c r="BA770" s="118"/>
      <c r="BB770" s="118"/>
      <c r="BC770" s="118"/>
      <c r="BD770" s="138" t="str">
        <f>C769</f>
        <v>Dřevěné nebo laminátové desky</v>
      </c>
      <c r="BE770" s="118"/>
      <c r="BF770" s="118"/>
      <c r="BG770" s="118"/>
      <c r="BH770" s="118"/>
      <c r="BI770" s="118"/>
    </row>
    <row r="771" spans="1:104" x14ac:dyDescent="0.2">
      <c r="A771" s="129"/>
      <c r="B771" s="130"/>
      <c r="C771" s="191" t="s">
        <v>941</v>
      </c>
      <c r="D771" s="192"/>
      <c r="E771" s="133">
        <v>1.52</v>
      </c>
      <c r="F771" s="134"/>
      <c r="G771" s="135"/>
      <c r="H771" s="136"/>
      <c r="I771" s="131"/>
      <c r="J771" s="137"/>
      <c r="K771" s="131"/>
      <c r="M771" s="132" t="s">
        <v>941</v>
      </c>
      <c r="O771" s="118"/>
      <c r="Z771" s="118"/>
      <c r="AA771" s="118"/>
      <c r="AB771" s="118"/>
      <c r="AC771" s="118"/>
      <c r="AD771" s="118"/>
      <c r="AE771" s="118"/>
      <c r="AF771" s="118"/>
      <c r="AG771" s="118"/>
      <c r="AH771" s="118"/>
      <c r="AI771" s="118"/>
      <c r="AJ771" s="118"/>
      <c r="AK771" s="118"/>
      <c r="AL771" s="118"/>
      <c r="AM771" s="118"/>
      <c r="AN771" s="118"/>
      <c r="AO771" s="118"/>
      <c r="AP771" s="118"/>
      <c r="AQ771" s="118"/>
      <c r="AR771" s="118"/>
      <c r="AS771" s="118"/>
      <c r="AT771" s="118"/>
      <c r="AU771" s="118"/>
      <c r="AV771" s="118"/>
      <c r="AW771" s="118"/>
      <c r="AX771" s="118"/>
      <c r="AY771" s="118"/>
      <c r="AZ771" s="118"/>
      <c r="BA771" s="118"/>
      <c r="BB771" s="118"/>
      <c r="BC771" s="118"/>
      <c r="BD771" s="138" t="str">
        <f>C770</f>
        <v>1.PP m.č.1.03: 13,33</v>
      </c>
      <c r="BE771" s="118"/>
      <c r="BF771" s="118"/>
      <c r="BG771" s="118"/>
      <c r="BH771" s="118"/>
      <c r="BI771" s="118"/>
    </row>
    <row r="772" spans="1:104" x14ac:dyDescent="0.2">
      <c r="A772" s="129"/>
      <c r="B772" s="130"/>
      <c r="C772" s="191" t="s">
        <v>942</v>
      </c>
      <c r="D772" s="192"/>
      <c r="E772" s="133">
        <v>66.83</v>
      </c>
      <c r="F772" s="134"/>
      <c r="G772" s="135"/>
      <c r="H772" s="136"/>
      <c r="I772" s="131"/>
      <c r="J772" s="137"/>
      <c r="K772" s="131"/>
      <c r="M772" s="132" t="s">
        <v>942</v>
      </c>
      <c r="O772" s="118"/>
      <c r="Z772" s="118"/>
      <c r="AA772" s="118"/>
      <c r="AB772" s="118"/>
      <c r="AC772" s="118"/>
      <c r="AD772" s="118"/>
      <c r="AE772" s="118"/>
      <c r="AF772" s="118"/>
      <c r="AG772" s="118"/>
      <c r="AH772" s="118"/>
      <c r="AI772" s="118"/>
      <c r="AJ772" s="118"/>
      <c r="AK772" s="118"/>
      <c r="AL772" s="118"/>
      <c r="AM772" s="118"/>
      <c r="AN772" s="118"/>
      <c r="AO772" s="118"/>
      <c r="AP772" s="118"/>
      <c r="AQ772" s="118"/>
      <c r="AR772" s="118"/>
      <c r="AS772" s="118"/>
      <c r="AT772" s="118"/>
      <c r="AU772" s="118"/>
      <c r="AV772" s="118"/>
      <c r="AW772" s="118"/>
      <c r="AX772" s="118"/>
      <c r="AY772" s="118"/>
      <c r="AZ772" s="118"/>
      <c r="BA772" s="118"/>
      <c r="BB772" s="118"/>
      <c r="BC772" s="118"/>
      <c r="BD772" s="138" t="str">
        <f>C771</f>
        <v>2.NP m.č.3.11: 1,52</v>
      </c>
      <c r="BE772" s="118"/>
      <c r="BF772" s="118"/>
      <c r="BG772" s="118"/>
      <c r="BH772" s="118"/>
      <c r="BI772" s="118"/>
    </row>
    <row r="773" spans="1:104" x14ac:dyDescent="0.2">
      <c r="A773" s="129"/>
      <c r="B773" s="130"/>
      <c r="C773" s="191" t="s">
        <v>943</v>
      </c>
      <c r="D773" s="192"/>
      <c r="E773" s="133">
        <v>32.020000000000003</v>
      </c>
      <c r="F773" s="134"/>
      <c r="G773" s="135"/>
      <c r="H773" s="136"/>
      <c r="I773" s="131"/>
      <c r="J773" s="137"/>
      <c r="K773" s="131"/>
      <c r="M773" s="132" t="s">
        <v>943</v>
      </c>
      <c r="O773" s="118"/>
      <c r="Z773" s="118"/>
      <c r="AA773" s="118"/>
      <c r="AB773" s="118"/>
      <c r="AC773" s="118"/>
      <c r="AD773" s="118"/>
      <c r="AE773" s="118"/>
      <c r="AF773" s="118"/>
      <c r="AG773" s="118"/>
      <c r="AH773" s="118"/>
      <c r="AI773" s="118"/>
      <c r="AJ773" s="118"/>
      <c r="AK773" s="118"/>
      <c r="AL773" s="118"/>
      <c r="AM773" s="118"/>
      <c r="AN773" s="118"/>
      <c r="AO773" s="118"/>
      <c r="AP773" s="118"/>
      <c r="AQ773" s="118"/>
      <c r="AR773" s="118"/>
      <c r="AS773" s="118"/>
      <c r="AT773" s="118"/>
      <c r="AU773" s="118"/>
      <c r="AV773" s="118"/>
      <c r="AW773" s="118"/>
      <c r="AX773" s="118"/>
      <c r="AY773" s="118"/>
      <c r="AZ773" s="118"/>
      <c r="BA773" s="118"/>
      <c r="BB773" s="118"/>
      <c r="BC773" s="118"/>
      <c r="BD773" s="138" t="str">
        <f>C772</f>
        <v>2.NP (S5) m.č.3.14,5.01-04: 12,75+13,70+14,00+13,62+12,76</v>
      </c>
      <c r="BE773" s="118"/>
      <c r="BF773" s="118"/>
      <c r="BG773" s="118"/>
      <c r="BH773" s="118"/>
      <c r="BI773" s="118"/>
    </row>
    <row r="774" spans="1:104" x14ac:dyDescent="0.2">
      <c r="A774" s="119">
        <v>329</v>
      </c>
      <c r="B774" s="120" t="s">
        <v>432</v>
      </c>
      <c r="C774" s="121" t="s">
        <v>433</v>
      </c>
      <c r="D774" s="122" t="s">
        <v>72</v>
      </c>
      <c r="E774" s="123">
        <v>4.3019999999999996</v>
      </c>
      <c r="F774" s="124">
        <v>0</v>
      </c>
      <c r="G774" s="125">
        <f t="shared" ref="G774:G779" si="63">E774*F774</f>
        <v>0</v>
      </c>
      <c r="H774" s="126">
        <v>0</v>
      </c>
      <c r="I774" s="127">
        <f t="shared" ref="I774:I779" si="64">E774*H774</f>
        <v>0</v>
      </c>
      <c r="J774" s="126"/>
      <c r="K774" s="127">
        <f t="shared" ref="K774:K779" si="65">E774*J774</f>
        <v>0</v>
      </c>
      <c r="O774" s="118"/>
      <c r="Z774" s="118"/>
      <c r="AA774" s="118">
        <v>8</v>
      </c>
      <c r="AB774" s="118">
        <v>0</v>
      </c>
      <c r="AC774" s="118">
        <v>3</v>
      </c>
      <c r="AD774" s="118"/>
      <c r="AE774" s="118"/>
      <c r="AF774" s="118"/>
      <c r="AG774" s="118"/>
      <c r="AH774" s="118"/>
      <c r="AI774" s="118"/>
      <c r="AJ774" s="118"/>
      <c r="AK774" s="118"/>
      <c r="AL774" s="118"/>
      <c r="AM774" s="118"/>
      <c r="AN774" s="118"/>
      <c r="AO774" s="118"/>
      <c r="AP774" s="118"/>
      <c r="AQ774" s="118"/>
      <c r="AR774" s="118"/>
      <c r="AS774" s="118"/>
      <c r="AT774" s="118"/>
      <c r="AU774" s="118"/>
      <c r="AV774" s="118"/>
      <c r="AW774" s="118"/>
      <c r="AX774" s="118"/>
      <c r="AY774" s="118"/>
      <c r="AZ774" s="128">
        <f t="shared" ref="AZ774:AZ779" si="66">G774</f>
        <v>0</v>
      </c>
      <c r="BA774" s="118"/>
      <c r="BB774" s="118"/>
      <c r="BC774" s="118"/>
      <c r="BD774" s="118"/>
      <c r="BE774" s="118"/>
      <c r="BF774" s="118"/>
      <c r="BG774" s="118"/>
      <c r="BH774" s="118"/>
      <c r="BI774" s="118"/>
      <c r="CA774" s="118">
        <v>8</v>
      </c>
      <c r="CB774" s="118">
        <v>0</v>
      </c>
      <c r="CZ774" s="81">
        <v>2</v>
      </c>
    </row>
    <row r="775" spans="1:104" x14ac:dyDescent="0.2">
      <c r="A775" s="119">
        <v>330</v>
      </c>
      <c r="B775" s="120" t="s">
        <v>434</v>
      </c>
      <c r="C775" s="121" t="s">
        <v>435</v>
      </c>
      <c r="D775" s="122" t="s">
        <v>72</v>
      </c>
      <c r="E775" s="123">
        <v>4.3019999999999996</v>
      </c>
      <c r="F775" s="124">
        <v>0</v>
      </c>
      <c r="G775" s="125">
        <f t="shared" si="63"/>
        <v>0</v>
      </c>
      <c r="H775" s="126">
        <v>0</v>
      </c>
      <c r="I775" s="127">
        <f t="shared" si="64"/>
        <v>0</v>
      </c>
      <c r="J775" s="126"/>
      <c r="K775" s="127">
        <f t="shared" si="65"/>
        <v>0</v>
      </c>
      <c r="O775" s="118"/>
      <c r="Z775" s="118"/>
      <c r="AA775" s="118">
        <v>8</v>
      </c>
      <c r="AB775" s="118">
        <v>0</v>
      </c>
      <c r="AC775" s="118">
        <v>3</v>
      </c>
      <c r="AD775" s="118"/>
      <c r="AE775" s="118"/>
      <c r="AF775" s="118"/>
      <c r="AG775" s="118"/>
      <c r="AH775" s="118"/>
      <c r="AI775" s="118"/>
      <c r="AJ775" s="118"/>
      <c r="AK775" s="118"/>
      <c r="AL775" s="118"/>
      <c r="AM775" s="118"/>
      <c r="AN775" s="118"/>
      <c r="AO775" s="118"/>
      <c r="AP775" s="118"/>
      <c r="AQ775" s="118"/>
      <c r="AR775" s="118"/>
      <c r="AS775" s="118"/>
      <c r="AT775" s="118"/>
      <c r="AU775" s="118"/>
      <c r="AV775" s="118"/>
      <c r="AW775" s="118"/>
      <c r="AX775" s="118"/>
      <c r="AY775" s="118"/>
      <c r="AZ775" s="128">
        <f t="shared" si="66"/>
        <v>0</v>
      </c>
      <c r="BA775" s="118"/>
      <c r="BB775" s="118"/>
      <c r="BC775" s="118"/>
      <c r="BD775" s="118"/>
      <c r="BE775" s="118"/>
      <c r="BF775" s="118"/>
      <c r="BG775" s="118"/>
      <c r="BH775" s="118"/>
      <c r="BI775" s="118"/>
      <c r="CA775" s="118">
        <v>8</v>
      </c>
      <c r="CB775" s="118">
        <v>0</v>
      </c>
      <c r="CZ775" s="81">
        <v>2</v>
      </c>
    </row>
    <row r="776" spans="1:104" x14ac:dyDescent="0.2">
      <c r="A776" s="119">
        <v>331</v>
      </c>
      <c r="B776" s="120" t="s">
        <v>436</v>
      </c>
      <c r="C776" s="121" t="s">
        <v>437</v>
      </c>
      <c r="D776" s="122" t="s">
        <v>72</v>
      </c>
      <c r="E776" s="123">
        <v>38.718000000000004</v>
      </c>
      <c r="F776" s="124">
        <v>0</v>
      </c>
      <c r="G776" s="125">
        <f t="shared" si="63"/>
        <v>0</v>
      </c>
      <c r="H776" s="126">
        <v>0</v>
      </c>
      <c r="I776" s="127">
        <f t="shared" si="64"/>
        <v>0</v>
      </c>
      <c r="J776" s="126"/>
      <c r="K776" s="127">
        <f t="shared" si="65"/>
        <v>0</v>
      </c>
      <c r="O776" s="118"/>
      <c r="Z776" s="118"/>
      <c r="AA776" s="118">
        <v>8</v>
      </c>
      <c r="AB776" s="118">
        <v>0</v>
      </c>
      <c r="AC776" s="118">
        <v>3</v>
      </c>
      <c r="AD776" s="118"/>
      <c r="AE776" s="118"/>
      <c r="AF776" s="118"/>
      <c r="AG776" s="118"/>
      <c r="AH776" s="118"/>
      <c r="AI776" s="118"/>
      <c r="AJ776" s="118"/>
      <c r="AK776" s="118"/>
      <c r="AL776" s="118"/>
      <c r="AM776" s="118"/>
      <c r="AN776" s="118"/>
      <c r="AO776" s="118"/>
      <c r="AP776" s="118"/>
      <c r="AQ776" s="118"/>
      <c r="AR776" s="118"/>
      <c r="AS776" s="118"/>
      <c r="AT776" s="118"/>
      <c r="AU776" s="118"/>
      <c r="AV776" s="118"/>
      <c r="AW776" s="118"/>
      <c r="AX776" s="118"/>
      <c r="AY776" s="118"/>
      <c r="AZ776" s="128">
        <f t="shared" si="66"/>
        <v>0</v>
      </c>
      <c r="BA776" s="118"/>
      <c r="BB776" s="118"/>
      <c r="BC776" s="118"/>
      <c r="BD776" s="118"/>
      <c r="BE776" s="118"/>
      <c r="BF776" s="118"/>
      <c r="BG776" s="118"/>
      <c r="BH776" s="118"/>
      <c r="BI776" s="118"/>
      <c r="CA776" s="118">
        <v>8</v>
      </c>
      <c r="CB776" s="118">
        <v>0</v>
      </c>
      <c r="CZ776" s="81">
        <v>2</v>
      </c>
    </row>
    <row r="777" spans="1:104" x14ac:dyDescent="0.2">
      <c r="A777" s="119">
        <v>332</v>
      </c>
      <c r="B777" s="120" t="s">
        <v>438</v>
      </c>
      <c r="C777" s="121" t="s">
        <v>439</v>
      </c>
      <c r="D777" s="122" t="s">
        <v>72</v>
      </c>
      <c r="E777" s="123">
        <v>4.3019999999999996</v>
      </c>
      <c r="F777" s="124">
        <v>0</v>
      </c>
      <c r="G777" s="125">
        <f t="shared" si="63"/>
        <v>0</v>
      </c>
      <c r="H777" s="126">
        <v>0</v>
      </c>
      <c r="I777" s="127">
        <f t="shared" si="64"/>
        <v>0</v>
      </c>
      <c r="J777" s="126"/>
      <c r="K777" s="127">
        <f t="shared" si="65"/>
        <v>0</v>
      </c>
      <c r="O777" s="118"/>
      <c r="Z777" s="118"/>
      <c r="AA777" s="118">
        <v>8</v>
      </c>
      <c r="AB777" s="118">
        <v>0</v>
      </c>
      <c r="AC777" s="118">
        <v>3</v>
      </c>
      <c r="AD777" s="118"/>
      <c r="AE777" s="118"/>
      <c r="AF777" s="118"/>
      <c r="AG777" s="118"/>
      <c r="AH777" s="118"/>
      <c r="AI777" s="118"/>
      <c r="AJ777" s="118"/>
      <c r="AK777" s="118"/>
      <c r="AL777" s="118"/>
      <c r="AM777" s="118"/>
      <c r="AN777" s="118"/>
      <c r="AO777" s="118"/>
      <c r="AP777" s="118"/>
      <c r="AQ777" s="118"/>
      <c r="AR777" s="118"/>
      <c r="AS777" s="118"/>
      <c r="AT777" s="118"/>
      <c r="AU777" s="118"/>
      <c r="AV777" s="118"/>
      <c r="AW777" s="118"/>
      <c r="AX777" s="118"/>
      <c r="AY777" s="118"/>
      <c r="AZ777" s="128">
        <f t="shared" si="66"/>
        <v>0</v>
      </c>
      <c r="BA777" s="118"/>
      <c r="BB777" s="118"/>
      <c r="BC777" s="118"/>
      <c r="BD777" s="118"/>
      <c r="BE777" s="118"/>
      <c r="BF777" s="118"/>
      <c r="BG777" s="118"/>
      <c r="BH777" s="118"/>
      <c r="BI777" s="118"/>
      <c r="CA777" s="118">
        <v>8</v>
      </c>
      <c r="CB777" s="118">
        <v>0</v>
      </c>
      <c r="CZ777" s="81">
        <v>2</v>
      </c>
    </row>
    <row r="778" spans="1:104" x14ac:dyDescent="0.2">
      <c r="A778" s="119">
        <v>333</v>
      </c>
      <c r="B778" s="120" t="s">
        <v>440</v>
      </c>
      <c r="C778" s="121" t="s">
        <v>441</v>
      </c>
      <c r="D778" s="122" t="s">
        <v>72</v>
      </c>
      <c r="E778" s="123">
        <v>12.906000000000001</v>
      </c>
      <c r="F778" s="124">
        <v>0</v>
      </c>
      <c r="G778" s="125">
        <f t="shared" si="63"/>
        <v>0</v>
      </c>
      <c r="H778" s="126">
        <v>0</v>
      </c>
      <c r="I778" s="127">
        <f t="shared" si="64"/>
        <v>0</v>
      </c>
      <c r="J778" s="126"/>
      <c r="K778" s="127">
        <f t="shared" si="65"/>
        <v>0</v>
      </c>
      <c r="O778" s="118"/>
      <c r="Z778" s="118"/>
      <c r="AA778" s="118">
        <v>8</v>
      </c>
      <c r="AB778" s="118">
        <v>0</v>
      </c>
      <c r="AC778" s="118">
        <v>3</v>
      </c>
      <c r="AD778" s="118"/>
      <c r="AE778" s="118"/>
      <c r="AF778" s="118"/>
      <c r="AG778" s="118"/>
      <c r="AH778" s="118"/>
      <c r="AI778" s="118"/>
      <c r="AJ778" s="118"/>
      <c r="AK778" s="118"/>
      <c r="AL778" s="118"/>
      <c r="AM778" s="118"/>
      <c r="AN778" s="118"/>
      <c r="AO778" s="118"/>
      <c r="AP778" s="118"/>
      <c r="AQ778" s="118"/>
      <c r="AR778" s="118"/>
      <c r="AS778" s="118"/>
      <c r="AT778" s="118"/>
      <c r="AU778" s="118"/>
      <c r="AV778" s="118"/>
      <c r="AW778" s="118"/>
      <c r="AX778" s="118"/>
      <c r="AY778" s="118"/>
      <c r="AZ778" s="128">
        <f t="shared" si="66"/>
        <v>0</v>
      </c>
      <c r="BA778" s="118"/>
      <c r="BB778" s="118"/>
      <c r="BC778" s="118"/>
      <c r="BD778" s="118"/>
      <c r="BE778" s="118"/>
      <c r="BF778" s="118"/>
      <c r="BG778" s="118"/>
      <c r="BH778" s="118"/>
      <c r="BI778" s="118"/>
      <c r="CA778" s="118">
        <v>8</v>
      </c>
      <c r="CB778" s="118">
        <v>0</v>
      </c>
      <c r="CZ778" s="81">
        <v>2</v>
      </c>
    </row>
    <row r="779" spans="1:104" x14ac:dyDescent="0.2">
      <c r="A779" s="119">
        <v>334</v>
      </c>
      <c r="B779" s="120" t="s">
        <v>456</v>
      </c>
      <c r="C779" s="121" t="s">
        <v>457</v>
      </c>
      <c r="D779" s="122" t="s">
        <v>72</v>
      </c>
      <c r="E779" s="123">
        <v>4.3019999999999996</v>
      </c>
      <c r="F779" s="124">
        <v>0</v>
      </c>
      <c r="G779" s="125">
        <f t="shared" si="63"/>
        <v>0</v>
      </c>
      <c r="H779" s="126">
        <v>0</v>
      </c>
      <c r="I779" s="127">
        <f t="shared" si="64"/>
        <v>0</v>
      </c>
      <c r="J779" s="126"/>
      <c r="K779" s="127">
        <f t="shared" si="65"/>
        <v>0</v>
      </c>
      <c r="O779" s="118"/>
      <c r="Z779" s="118"/>
      <c r="AA779" s="118">
        <v>8</v>
      </c>
      <c r="AB779" s="118">
        <v>0</v>
      </c>
      <c r="AC779" s="118">
        <v>3</v>
      </c>
      <c r="AD779" s="118"/>
      <c r="AE779" s="118"/>
      <c r="AF779" s="118"/>
      <c r="AG779" s="118"/>
      <c r="AH779" s="118"/>
      <c r="AI779" s="118"/>
      <c r="AJ779" s="118"/>
      <c r="AK779" s="118"/>
      <c r="AL779" s="118"/>
      <c r="AM779" s="118"/>
      <c r="AN779" s="118"/>
      <c r="AO779" s="118"/>
      <c r="AP779" s="118"/>
      <c r="AQ779" s="118"/>
      <c r="AR779" s="118"/>
      <c r="AS779" s="118"/>
      <c r="AT779" s="118"/>
      <c r="AU779" s="118"/>
      <c r="AV779" s="118"/>
      <c r="AW779" s="118"/>
      <c r="AX779" s="118"/>
      <c r="AY779" s="118"/>
      <c r="AZ779" s="128">
        <f t="shared" si="66"/>
        <v>0</v>
      </c>
      <c r="BA779" s="118"/>
      <c r="BB779" s="118"/>
      <c r="BC779" s="118"/>
      <c r="BD779" s="118"/>
      <c r="BE779" s="118"/>
      <c r="BF779" s="118"/>
      <c r="BG779" s="118"/>
      <c r="BH779" s="118"/>
      <c r="BI779" s="118"/>
      <c r="CA779" s="118">
        <v>8</v>
      </c>
      <c r="CB779" s="118">
        <v>0</v>
      </c>
      <c r="CZ779" s="81">
        <v>2</v>
      </c>
    </row>
    <row r="780" spans="1:104" x14ac:dyDescent="0.2">
      <c r="A780" s="139" t="s">
        <v>50</v>
      </c>
      <c r="B780" s="140" t="s">
        <v>931</v>
      </c>
      <c r="C780" s="141" t="s">
        <v>932</v>
      </c>
      <c r="D780" s="142"/>
      <c r="E780" s="143"/>
      <c r="F780" s="143"/>
      <c r="G780" s="144">
        <f>SUM(G764:G779)</f>
        <v>0</v>
      </c>
      <c r="H780" s="145"/>
      <c r="I780" s="144">
        <f>SUM(I764:I779)</f>
        <v>0</v>
      </c>
      <c r="J780" s="146"/>
      <c r="K780" s="144">
        <f>SUM(K764:K779)</f>
        <v>-4.3019999999999996</v>
      </c>
      <c r="O780" s="118"/>
      <c r="X780" s="147">
        <f>K780</f>
        <v>-4.3019999999999996</v>
      </c>
      <c r="Y780" s="147">
        <f>I780</f>
        <v>0</v>
      </c>
      <c r="Z780" s="128">
        <f>G780</f>
        <v>0</v>
      </c>
      <c r="AA780" s="118"/>
      <c r="AB780" s="118"/>
      <c r="AC780" s="118"/>
      <c r="AD780" s="118"/>
      <c r="AE780" s="118"/>
      <c r="AF780" s="118"/>
      <c r="AG780" s="118"/>
      <c r="AH780" s="118"/>
      <c r="AI780" s="118"/>
      <c r="AJ780" s="118"/>
      <c r="AK780" s="118"/>
      <c r="AL780" s="118"/>
      <c r="AM780" s="118"/>
      <c r="AN780" s="118"/>
      <c r="AO780" s="118"/>
      <c r="AP780" s="118"/>
      <c r="AQ780" s="118"/>
      <c r="AR780" s="118"/>
      <c r="AS780" s="118"/>
      <c r="AT780" s="118"/>
      <c r="AU780" s="118"/>
      <c r="AV780" s="118"/>
      <c r="AW780" s="118"/>
      <c r="AX780" s="118"/>
      <c r="AY780" s="118"/>
      <c r="AZ780" s="118"/>
      <c r="BA780" s="148"/>
      <c r="BB780" s="148"/>
      <c r="BC780" s="148"/>
      <c r="BD780" s="148"/>
      <c r="BE780" s="148"/>
      <c r="BF780" s="148"/>
      <c r="BG780" s="118"/>
      <c r="BH780" s="118"/>
      <c r="BI780" s="118"/>
    </row>
    <row r="781" spans="1:104" ht="14.25" customHeight="1" x14ac:dyDescent="0.2">
      <c r="A781" s="108" t="s">
        <v>46</v>
      </c>
      <c r="B781" s="109" t="s">
        <v>944</v>
      </c>
      <c r="C781" s="110" t="s">
        <v>945</v>
      </c>
      <c r="D781" s="111"/>
      <c r="E781" s="112"/>
      <c r="F781" s="112"/>
      <c r="G781" s="113"/>
      <c r="H781" s="114"/>
      <c r="I781" s="115"/>
      <c r="J781" s="116"/>
      <c r="K781" s="117"/>
      <c r="O781" s="118"/>
    </row>
    <row r="782" spans="1:104" ht="22.5" x14ac:dyDescent="0.2">
      <c r="A782" s="119">
        <v>335</v>
      </c>
      <c r="B782" s="120" t="s">
        <v>946</v>
      </c>
      <c r="C782" s="121" t="s">
        <v>947</v>
      </c>
      <c r="D782" s="122" t="s">
        <v>105</v>
      </c>
      <c r="E782" s="123">
        <v>83.12</v>
      </c>
      <c r="F782" s="124">
        <v>0</v>
      </c>
      <c r="G782" s="125">
        <f>E782*F782</f>
        <v>0</v>
      </c>
      <c r="H782" s="126">
        <v>0</v>
      </c>
      <c r="I782" s="127">
        <f>E782*H782</f>
        <v>0</v>
      </c>
      <c r="J782" s="126">
        <v>0</v>
      </c>
      <c r="K782" s="127">
        <f>E782*J782</f>
        <v>0</v>
      </c>
      <c r="O782" s="118"/>
      <c r="Z782" s="118"/>
      <c r="AA782" s="118">
        <v>1</v>
      </c>
      <c r="AB782" s="118">
        <v>7</v>
      </c>
      <c r="AC782" s="118">
        <v>7</v>
      </c>
      <c r="AD782" s="118"/>
      <c r="AE782" s="118"/>
      <c r="AF782" s="118"/>
      <c r="AG782" s="118"/>
      <c r="AH782" s="118"/>
      <c r="AI782" s="118"/>
      <c r="AJ782" s="118"/>
      <c r="AK782" s="118"/>
      <c r="AL782" s="118"/>
      <c r="AM782" s="118"/>
      <c r="AN782" s="118"/>
      <c r="AO782" s="118"/>
      <c r="AP782" s="118"/>
      <c r="AQ782" s="118"/>
      <c r="AR782" s="118"/>
      <c r="AS782" s="118"/>
      <c r="AT782" s="118"/>
      <c r="AU782" s="118"/>
      <c r="AV782" s="118"/>
      <c r="AW782" s="118"/>
      <c r="AX782" s="118"/>
      <c r="AY782" s="118"/>
      <c r="AZ782" s="128">
        <f>G782</f>
        <v>0</v>
      </c>
      <c r="BA782" s="118"/>
      <c r="BB782" s="118"/>
      <c r="BC782" s="118"/>
      <c r="BD782" s="118"/>
      <c r="BE782" s="118"/>
      <c r="BF782" s="118"/>
      <c r="BG782" s="118"/>
      <c r="BH782" s="118"/>
      <c r="BI782" s="118"/>
      <c r="CA782" s="118">
        <v>1</v>
      </c>
      <c r="CB782" s="118">
        <v>7</v>
      </c>
      <c r="CZ782" s="81">
        <v>2</v>
      </c>
    </row>
    <row r="783" spans="1:104" x14ac:dyDescent="0.2">
      <c r="A783" s="129"/>
      <c r="B783" s="130"/>
      <c r="C783" s="191" t="s">
        <v>948</v>
      </c>
      <c r="D783" s="192"/>
      <c r="E783" s="133">
        <v>16.64</v>
      </c>
      <c r="F783" s="134"/>
      <c r="G783" s="135"/>
      <c r="H783" s="136"/>
      <c r="I783" s="131"/>
      <c r="J783" s="137"/>
      <c r="K783" s="131"/>
      <c r="M783" s="132" t="s">
        <v>948</v>
      </c>
      <c r="O783" s="118"/>
      <c r="Z783" s="118"/>
      <c r="AA783" s="118"/>
      <c r="AB783" s="118"/>
      <c r="AC783" s="118"/>
      <c r="AD783" s="118"/>
      <c r="AE783" s="118"/>
      <c r="AF783" s="118"/>
      <c r="AG783" s="118"/>
      <c r="AH783" s="118"/>
      <c r="AI783" s="118"/>
      <c r="AJ783" s="118"/>
      <c r="AK783" s="118"/>
      <c r="AL783" s="118"/>
      <c r="AM783" s="118"/>
      <c r="AN783" s="118"/>
      <c r="AO783" s="118"/>
      <c r="AP783" s="118"/>
      <c r="AQ783" s="118"/>
      <c r="AR783" s="118"/>
      <c r="AS783" s="118"/>
      <c r="AT783" s="118"/>
      <c r="AU783" s="118"/>
      <c r="AV783" s="118"/>
      <c r="AW783" s="118"/>
      <c r="AX783" s="118"/>
      <c r="AY783" s="118"/>
      <c r="AZ783" s="118"/>
      <c r="BA783" s="118"/>
      <c r="BB783" s="118"/>
      <c r="BC783" s="118"/>
      <c r="BD783" s="138" t="str">
        <f>C782</f>
        <v xml:space="preserve">Demontáž soklíků nebo lišt, pryžových nebo z PVC </v>
      </c>
      <c r="BE783" s="118"/>
      <c r="BF783" s="118"/>
      <c r="BG783" s="118"/>
      <c r="BH783" s="118"/>
      <c r="BI783" s="118"/>
    </row>
    <row r="784" spans="1:104" x14ac:dyDescent="0.2">
      <c r="A784" s="129"/>
      <c r="B784" s="130"/>
      <c r="C784" s="191" t="s">
        <v>949</v>
      </c>
      <c r="D784" s="192"/>
      <c r="E784" s="133">
        <v>13.43</v>
      </c>
      <c r="F784" s="134"/>
      <c r="G784" s="135"/>
      <c r="H784" s="136"/>
      <c r="I784" s="131"/>
      <c r="J784" s="137"/>
      <c r="K784" s="131"/>
      <c r="M784" s="132" t="s">
        <v>949</v>
      </c>
      <c r="O784" s="118"/>
      <c r="Z784" s="118"/>
      <c r="AA784" s="118"/>
      <c r="AB784" s="118"/>
      <c r="AC784" s="118"/>
      <c r="AD784" s="118"/>
      <c r="AE784" s="118"/>
      <c r="AF784" s="118"/>
      <c r="AG784" s="118"/>
      <c r="AH784" s="118"/>
      <c r="AI784" s="118"/>
      <c r="AJ784" s="118"/>
      <c r="AK784" s="118"/>
      <c r="AL784" s="118"/>
      <c r="AM784" s="118"/>
      <c r="AN784" s="118"/>
      <c r="AO784" s="118"/>
      <c r="AP784" s="118"/>
      <c r="AQ784" s="118"/>
      <c r="AR784" s="118"/>
      <c r="AS784" s="118"/>
      <c r="AT784" s="118"/>
      <c r="AU784" s="118"/>
      <c r="AV784" s="118"/>
      <c r="AW784" s="118"/>
      <c r="AX784" s="118"/>
      <c r="AY784" s="118"/>
      <c r="AZ784" s="118"/>
      <c r="BA784" s="118"/>
      <c r="BB784" s="118"/>
      <c r="BC784" s="118"/>
      <c r="BD784" s="138" t="str">
        <f>C783</f>
        <v>1.PP m.č.1.01: 14,21+2,43</v>
      </c>
      <c r="BE784" s="118"/>
      <c r="BF784" s="118"/>
      <c r="BG784" s="118"/>
      <c r="BH784" s="118"/>
      <c r="BI784" s="118"/>
    </row>
    <row r="785" spans="1:104" ht="22.5" x14ac:dyDescent="0.2">
      <c r="A785" s="129"/>
      <c r="B785" s="130"/>
      <c r="C785" s="191" t="s">
        <v>950</v>
      </c>
      <c r="D785" s="192"/>
      <c r="E785" s="133">
        <v>53.05</v>
      </c>
      <c r="F785" s="134"/>
      <c r="G785" s="135"/>
      <c r="H785" s="136"/>
      <c r="I785" s="131"/>
      <c r="J785" s="137"/>
      <c r="K785" s="131"/>
      <c r="M785" s="132" t="s">
        <v>950</v>
      </c>
      <c r="O785" s="118"/>
      <c r="Z785" s="118"/>
      <c r="AA785" s="118"/>
      <c r="AB785" s="118"/>
      <c r="AC785" s="118"/>
      <c r="AD785" s="118"/>
      <c r="AE785" s="118"/>
      <c r="AF785" s="118"/>
      <c r="AG785" s="118"/>
      <c r="AH785" s="118"/>
      <c r="AI785" s="118"/>
      <c r="AJ785" s="118"/>
      <c r="AK785" s="118"/>
      <c r="AL785" s="118"/>
      <c r="AM785" s="118"/>
      <c r="AN785" s="118"/>
      <c r="AO785" s="118"/>
      <c r="AP785" s="118"/>
      <c r="AQ785" s="118"/>
      <c r="AR785" s="118"/>
      <c r="AS785" s="118"/>
      <c r="AT785" s="118"/>
      <c r="AU785" s="118"/>
      <c r="AV785" s="118"/>
      <c r="AW785" s="118"/>
      <c r="AX785" s="118"/>
      <c r="AY785" s="118"/>
      <c r="AZ785" s="118"/>
      <c r="BA785" s="118"/>
      <c r="BB785" s="118"/>
      <c r="BC785" s="118"/>
      <c r="BD785" s="138" t="str">
        <f>C784</f>
        <v>1.NP (S4) m.č.2.03: 6,37+7,06</v>
      </c>
      <c r="BE785" s="118"/>
      <c r="BF785" s="118"/>
      <c r="BG785" s="118"/>
      <c r="BH785" s="118"/>
      <c r="BI785" s="118"/>
    </row>
    <row r="786" spans="1:104" ht="22.5" x14ac:dyDescent="0.2">
      <c r="A786" s="119">
        <v>336</v>
      </c>
      <c r="B786" s="120" t="s">
        <v>951</v>
      </c>
      <c r="C786" s="121" t="s">
        <v>952</v>
      </c>
      <c r="D786" s="122" t="s">
        <v>49</v>
      </c>
      <c r="E786" s="123">
        <v>88.39</v>
      </c>
      <c r="F786" s="124">
        <v>0</v>
      </c>
      <c r="G786" s="125">
        <f>E786*F786</f>
        <v>0</v>
      </c>
      <c r="H786" s="126">
        <v>0</v>
      </c>
      <c r="I786" s="127">
        <f>E786*H786</f>
        <v>0</v>
      </c>
      <c r="J786" s="126">
        <v>-1E-3</v>
      </c>
      <c r="K786" s="127">
        <f>E786*J786</f>
        <v>-8.8389999999999996E-2</v>
      </c>
      <c r="O786" s="118"/>
      <c r="Z786" s="118"/>
      <c r="AA786" s="118">
        <v>1</v>
      </c>
      <c r="AB786" s="118">
        <v>7</v>
      </c>
      <c r="AC786" s="118">
        <v>7</v>
      </c>
      <c r="AD786" s="118"/>
      <c r="AE786" s="118"/>
      <c r="AF786" s="118"/>
      <c r="AG786" s="118"/>
      <c r="AH786" s="118"/>
      <c r="AI786" s="118"/>
      <c r="AJ786" s="118"/>
      <c r="AK786" s="118"/>
      <c r="AL786" s="118"/>
      <c r="AM786" s="118"/>
      <c r="AN786" s="118"/>
      <c r="AO786" s="118"/>
      <c r="AP786" s="118"/>
      <c r="AQ786" s="118"/>
      <c r="AR786" s="118"/>
      <c r="AS786" s="118"/>
      <c r="AT786" s="118"/>
      <c r="AU786" s="118"/>
      <c r="AV786" s="118"/>
      <c r="AW786" s="118"/>
      <c r="AX786" s="118"/>
      <c r="AY786" s="118"/>
      <c r="AZ786" s="128">
        <f>G786</f>
        <v>0</v>
      </c>
      <c r="BA786" s="118"/>
      <c r="BB786" s="118"/>
      <c r="BC786" s="118"/>
      <c r="BD786" s="118"/>
      <c r="BE786" s="118"/>
      <c r="BF786" s="118"/>
      <c r="BG786" s="118"/>
      <c r="BH786" s="118"/>
      <c r="BI786" s="118"/>
      <c r="CA786" s="118">
        <v>1</v>
      </c>
      <c r="CB786" s="118">
        <v>7</v>
      </c>
      <c r="CZ786" s="81">
        <v>2</v>
      </c>
    </row>
    <row r="787" spans="1:104" x14ac:dyDescent="0.2">
      <c r="A787" s="129"/>
      <c r="B787" s="130"/>
      <c r="C787" s="191" t="s">
        <v>953</v>
      </c>
      <c r="D787" s="192"/>
      <c r="E787" s="133">
        <v>20.51</v>
      </c>
      <c r="F787" s="134"/>
      <c r="G787" s="135"/>
      <c r="H787" s="136"/>
      <c r="I787" s="131"/>
      <c r="J787" s="137"/>
      <c r="K787" s="131"/>
      <c r="M787" s="132" t="s">
        <v>953</v>
      </c>
      <c r="O787" s="118"/>
      <c r="Z787" s="118"/>
      <c r="AA787" s="118"/>
      <c r="AB787" s="118"/>
      <c r="AC787" s="118"/>
      <c r="AD787" s="118"/>
      <c r="AE787" s="118"/>
      <c r="AF787" s="118"/>
      <c r="AG787" s="118"/>
      <c r="AH787" s="118"/>
      <c r="AI787" s="118"/>
      <c r="AJ787" s="118"/>
      <c r="AK787" s="118"/>
      <c r="AL787" s="118"/>
      <c r="AM787" s="118"/>
      <c r="AN787" s="118"/>
      <c r="AO787" s="118"/>
      <c r="AP787" s="118"/>
      <c r="AQ787" s="118"/>
      <c r="AR787" s="118"/>
      <c r="AS787" s="118"/>
      <c r="AT787" s="118"/>
      <c r="AU787" s="118"/>
      <c r="AV787" s="118"/>
      <c r="AW787" s="118"/>
      <c r="AX787" s="118"/>
      <c r="AY787" s="118"/>
      <c r="AZ787" s="118"/>
      <c r="BA787" s="118"/>
      <c r="BB787" s="118"/>
      <c r="BC787" s="118"/>
      <c r="BD787" s="138" t="str">
        <f>C786</f>
        <v xml:space="preserve">Odstranění PVC a koberců lepených bez podložky </v>
      </c>
      <c r="BE787" s="118"/>
      <c r="BF787" s="118"/>
      <c r="BG787" s="118"/>
      <c r="BH787" s="118"/>
      <c r="BI787" s="118"/>
    </row>
    <row r="788" spans="1:104" x14ac:dyDescent="0.2">
      <c r="A788" s="129"/>
      <c r="B788" s="130"/>
      <c r="C788" s="191" t="s">
        <v>954</v>
      </c>
      <c r="D788" s="192"/>
      <c r="E788" s="133">
        <v>13.8</v>
      </c>
      <c r="F788" s="134"/>
      <c r="G788" s="135"/>
      <c r="H788" s="136"/>
      <c r="I788" s="131"/>
      <c r="J788" s="137"/>
      <c r="K788" s="131"/>
      <c r="M788" s="132" t="s">
        <v>954</v>
      </c>
      <c r="O788" s="118"/>
      <c r="Z788" s="118"/>
      <c r="AA788" s="118"/>
      <c r="AB788" s="118"/>
      <c r="AC788" s="118"/>
      <c r="AD788" s="118"/>
      <c r="AE788" s="118"/>
      <c r="AF788" s="118"/>
      <c r="AG788" s="118"/>
      <c r="AH788" s="118"/>
      <c r="AI788" s="118"/>
      <c r="AJ788" s="118"/>
      <c r="AK788" s="118"/>
      <c r="AL788" s="118"/>
      <c r="AM788" s="118"/>
      <c r="AN788" s="118"/>
      <c r="AO788" s="118"/>
      <c r="AP788" s="118"/>
      <c r="AQ788" s="118"/>
      <c r="AR788" s="118"/>
      <c r="AS788" s="118"/>
      <c r="AT788" s="118"/>
      <c r="AU788" s="118"/>
      <c r="AV788" s="118"/>
      <c r="AW788" s="118"/>
      <c r="AX788" s="118"/>
      <c r="AY788" s="118"/>
      <c r="AZ788" s="118"/>
      <c r="BA788" s="118"/>
      <c r="BB788" s="118"/>
      <c r="BC788" s="118"/>
      <c r="BD788" s="138" t="str">
        <f>C787</f>
        <v>1.PP m.č.1.01: 20,51</v>
      </c>
      <c r="BE788" s="118"/>
      <c r="BF788" s="118"/>
      <c r="BG788" s="118"/>
      <c r="BH788" s="118"/>
      <c r="BI788" s="118"/>
    </row>
    <row r="789" spans="1:104" x14ac:dyDescent="0.2">
      <c r="A789" s="129"/>
      <c r="B789" s="130"/>
      <c r="C789" s="191" t="s">
        <v>955</v>
      </c>
      <c r="D789" s="192"/>
      <c r="E789" s="133">
        <v>54.08</v>
      </c>
      <c r="F789" s="134"/>
      <c r="G789" s="135"/>
      <c r="H789" s="136"/>
      <c r="I789" s="131"/>
      <c r="J789" s="137"/>
      <c r="K789" s="131"/>
      <c r="M789" s="132" t="s">
        <v>955</v>
      </c>
      <c r="O789" s="118"/>
      <c r="Z789" s="118"/>
      <c r="AA789" s="118"/>
      <c r="AB789" s="118"/>
      <c r="AC789" s="118"/>
      <c r="AD789" s="118"/>
      <c r="AE789" s="118"/>
      <c r="AF789" s="118"/>
      <c r="AG789" s="118"/>
      <c r="AH789" s="118"/>
      <c r="AI789" s="118"/>
      <c r="AJ789" s="118"/>
      <c r="AK789" s="118"/>
      <c r="AL789" s="118"/>
      <c r="AM789" s="118"/>
      <c r="AN789" s="118"/>
      <c r="AO789" s="118"/>
      <c r="AP789" s="118"/>
      <c r="AQ789" s="118"/>
      <c r="AR789" s="118"/>
      <c r="AS789" s="118"/>
      <c r="AT789" s="118"/>
      <c r="AU789" s="118"/>
      <c r="AV789" s="118"/>
      <c r="AW789" s="118"/>
      <c r="AX789" s="118"/>
      <c r="AY789" s="118"/>
      <c r="AZ789" s="118"/>
      <c r="BA789" s="118"/>
      <c r="BB789" s="118"/>
      <c r="BC789" s="118"/>
      <c r="BD789" s="138" t="str">
        <f>C788</f>
        <v>1.NP (S4) m.č.2.03: 13,80</v>
      </c>
      <c r="BE789" s="118"/>
      <c r="BF789" s="118"/>
      <c r="BG789" s="118"/>
      <c r="BH789" s="118"/>
      <c r="BI789" s="118"/>
    </row>
    <row r="790" spans="1:104" x14ac:dyDescent="0.2">
      <c r="A790" s="119">
        <v>337</v>
      </c>
      <c r="B790" s="120" t="s">
        <v>432</v>
      </c>
      <c r="C790" s="121" t="s">
        <v>433</v>
      </c>
      <c r="D790" s="122" t="s">
        <v>72</v>
      </c>
      <c r="E790" s="123">
        <v>8.8389999999999996E-2</v>
      </c>
      <c r="F790" s="124">
        <v>0</v>
      </c>
      <c r="G790" s="125">
        <f t="shared" ref="G790:G795" si="67">E790*F790</f>
        <v>0</v>
      </c>
      <c r="H790" s="126">
        <v>0</v>
      </c>
      <c r="I790" s="127">
        <f t="shared" ref="I790:I795" si="68">E790*H790</f>
        <v>0</v>
      </c>
      <c r="J790" s="126"/>
      <c r="K790" s="127">
        <f t="shared" ref="K790:K795" si="69">E790*J790</f>
        <v>0</v>
      </c>
      <c r="O790" s="118"/>
      <c r="Z790" s="118"/>
      <c r="AA790" s="118">
        <v>8</v>
      </c>
      <c r="AB790" s="118">
        <v>0</v>
      </c>
      <c r="AC790" s="118">
        <v>3</v>
      </c>
      <c r="AD790" s="118"/>
      <c r="AE790" s="118"/>
      <c r="AF790" s="118"/>
      <c r="AG790" s="118"/>
      <c r="AH790" s="118"/>
      <c r="AI790" s="118"/>
      <c r="AJ790" s="118"/>
      <c r="AK790" s="118"/>
      <c r="AL790" s="118"/>
      <c r="AM790" s="118"/>
      <c r="AN790" s="118"/>
      <c r="AO790" s="118"/>
      <c r="AP790" s="118"/>
      <c r="AQ790" s="118"/>
      <c r="AR790" s="118"/>
      <c r="AS790" s="118"/>
      <c r="AT790" s="118"/>
      <c r="AU790" s="118"/>
      <c r="AV790" s="118"/>
      <c r="AW790" s="118"/>
      <c r="AX790" s="118"/>
      <c r="AY790" s="118"/>
      <c r="AZ790" s="128">
        <f t="shared" ref="AZ790:AZ795" si="70">G790</f>
        <v>0</v>
      </c>
      <c r="BA790" s="118"/>
      <c r="BB790" s="118"/>
      <c r="BC790" s="118"/>
      <c r="BD790" s="118"/>
      <c r="BE790" s="118"/>
      <c r="BF790" s="118"/>
      <c r="BG790" s="118"/>
      <c r="BH790" s="118"/>
      <c r="BI790" s="118"/>
      <c r="CA790" s="118">
        <v>8</v>
      </c>
      <c r="CB790" s="118">
        <v>0</v>
      </c>
      <c r="CZ790" s="81">
        <v>2</v>
      </c>
    </row>
    <row r="791" spans="1:104" x14ac:dyDescent="0.2">
      <c r="A791" s="119">
        <v>338</v>
      </c>
      <c r="B791" s="120" t="s">
        <v>434</v>
      </c>
      <c r="C791" s="121" t="s">
        <v>435</v>
      </c>
      <c r="D791" s="122" t="s">
        <v>72</v>
      </c>
      <c r="E791" s="123">
        <v>8.8389999999999996E-2</v>
      </c>
      <c r="F791" s="124">
        <v>0</v>
      </c>
      <c r="G791" s="125">
        <f t="shared" si="67"/>
        <v>0</v>
      </c>
      <c r="H791" s="126">
        <v>0</v>
      </c>
      <c r="I791" s="127">
        <f t="shared" si="68"/>
        <v>0</v>
      </c>
      <c r="J791" s="126"/>
      <c r="K791" s="127">
        <f t="shared" si="69"/>
        <v>0</v>
      </c>
      <c r="O791" s="118"/>
      <c r="Z791" s="118"/>
      <c r="AA791" s="118">
        <v>8</v>
      </c>
      <c r="AB791" s="118">
        <v>0</v>
      </c>
      <c r="AC791" s="118">
        <v>3</v>
      </c>
      <c r="AD791" s="118"/>
      <c r="AE791" s="118"/>
      <c r="AF791" s="118"/>
      <c r="AG791" s="118"/>
      <c r="AH791" s="118"/>
      <c r="AI791" s="118"/>
      <c r="AJ791" s="118"/>
      <c r="AK791" s="118"/>
      <c r="AL791" s="118"/>
      <c r="AM791" s="118"/>
      <c r="AN791" s="118"/>
      <c r="AO791" s="118"/>
      <c r="AP791" s="118"/>
      <c r="AQ791" s="118"/>
      <c r="AR791" s="118"/>
      <c r="AS791" s="118"/>
      <c r="AT791" s="118"/>
      <c r="AU791" s="118"/>
      <c r="AV791" s="118"/>
      <c r="AW791" s="118"/>
      <c r="AX791" s="118"/>
      <c r="AY791" s="118"/>
      <c r="AZ791" s="128">
        <f t="shared" si="70"/>
        <v>0</v>
      </c>
      <c r="BA791" s="118"/>
      <c r="BB791" s="118"/>
      <c r="BC791" s="118"/>
      <c r="BD791" s="118"/>
      <c r="BE791" s="118"/>
      <c r="BF791" s="118"/>
      <c r="BG791" s="118"/>
      <c r="BH791" s="118"/>
      <c r="BI791" s="118"/>
      <c r="CA791" s="118">
        <v>8</v>
      </c>
      <c r="CB791" s="118">
        <v>0</v>
      </c>
      <c r="CZ791" s="81">
        <v>2</v>
      </c>
    </row>
    <row r="792" spans="1:104" x14ac:dyDescent="0.2">
      <c r="A792" s="119">
        <v>339</v>
      </c>
      <c r="B792" s="120" t="s">
        <v>436</v>
      </c>
      <c r="C792" s="121" t="s">
        <v>437</v>
      </c>
      <c r="D792" s="122" t="s">
        <v>72</v>
      </c>
      <c r="E792" s="123">
        <v>0.79551000000000005</v>
      </c>
      <c r="F792" s="124">
        <v>0</v>
      </c>
      <c r="G792" s="125">
        <f t="shared" si="67"/>
        <v>0</v>
      </c>
      <c r="H792" s="126">
        <v>0</v>
      </c>
      <c r="I792" s="127">
        <f t="shared" si="68"/>
        <v>0</v>
      </c>
      <c r="J792" s="126"/>
      <c r="K792" s="127">
        <f t="shared" si="69"/>
        <v>0</v>
      </c>
      <c r="O792" s="118"/>
      <c r="Z792" s="118"/>
      <c r="AA792" s="118">
        <v>8</v>
      </c>
      <c r="AB792" s="118">
        <v>0</v>
      </c>
      <c r="AC792" s="118">
        <v>3</v>
      </c>
      <c r="AD792" s="118"/>
      <c r="AE792" s="118"/>
      <c r="AF792" s="118"/>
      <c r="AG792" s="118"/>
      <c r="AH792" s="118"/>
      <c r="AI792" s="118"/>
      <c r="AJ792" s="118"/>
      <c r="AK792" s="118"/>
      <c r="AL792" s="118"/>
      <c r="AM792" s="118"/>
      <c r="AN792" s="118"/>
      <c r="AO792" s="118"/>
      <c r="AP792" s="118"/>
      <c r="AQ792" s="118"/>
      <c r="AR792" s="118"/>
      <c r="AS792" s="118"/>
      <c r="AT792" s="118"/>
      <c r="AU792" s="118"/>
      <c r="AV792" s="118"/>
      <c r="AW792" s="118"/>
      <c r="AX792" s="118"/>
      <c r="AY792" s="118"/>
      <c r="AZ792" s="128">
        <f t="shared" si="70"/>
        <v>0</v>
      </c>
      <c r="BA792" s="118"/>
      <c r="BB792" s="118"/>
      <c r="BC792" s="118"/>
      <c r="BD792" s="118"/>
      <c r="BE792" s="118"/>
      <c r="BF792" s="118"/>
      <c r="BG792" s="118"/>
      <c r="BH792" s="118"/>
      <c r="BI792" s="118"/>
      <c r="CA792" s="118">
        <v>8</v>
      </c>
      <c r="CB792" s="118">
        <v>0</v>
      </c>
      <c r="CZ792" s="81">
        <v>2</v>
      </c>
    </row>
    <row r="793" spans="1:104" x14ac:dyDescent="0.2">
      <c r="A793" s="119">
        <v>340</v>
      </c>
      <c r="B793" s="120" t="s">
        <v>438</v>
      </c>
      <c r="C793" s="121" t="s">
        <v>439</v>
      </c>
      <c r="D793" s="122" t="s">
        <v>72</v>
      </c>
      <c r="E793" s="123">
        <v>8.8389999999999996E-2</v>
      </c>
      <c r="F793" s="124">
        <v>0</v>
      </c>
      <c r="G793" s="125">
        <f t="shared" si="67"/>
        <v>0</v>
      </c>
      <c r="H793" s="126">
        <v>0</v>
      </c>
      <c r="I793" s="127">
        <f t="shared" si="68"/>
        <v>0</v>
      </c>
      <c r="J793" s="126"/>
      <c r="K793" s="127">
        <f t="shared" si="69"/>
        <v>0</v>
      </c>
      <c r="O793" s="118"/>
      <c r="Z793" s="118"/>
      <c r="AA793" s="118">
        <v>8</v>
      </c>
      <c r="AB793" s="118">
        <v>0</v>
      </c>
      <c r="AC793" s="118">
        <v>3</v>
      </c>
      <c r="AD793" s="118"/>
      <c r="AE793" s="118"/>
      <c r="AF793" s="118"/>
      <c r="AG793" s="118"/>
      <c r="AH793" s="118"/>
      <c r="AI793" s="118"/>
      <c r="AJ793" s="118"/>
      <c r="AK793" s="118"/>
      <c r="AL793" s="118"/>
      <c r="AM793" s="118"/>
      <c r="AN793" s="118"/>
      <c r="AO793" s="118"/>
      <c r="AP793" s="118"/>
      <c r="AQ793" s="118"/>
      <c r="AR793" s="118"/>
      <c r="AS793" s="118"/>
      <c r="AT793" s="118"/>
      <c r="AU793" s="118"/>
      <c r="AV793" s="118"/>
      <c r="AW793" s="118"/>
      <c r="AX793" s="118"/>
      <c r="AY793" s="118"/>
      <c r="AZ793" s="128">
        <f t="shared" si="70"/>
        <v>0</v>
      </c>
      <c r="BA793" s="118"/>
      <c r="BB793" s="118"/>
      <c r="BC793" s="118"/>
      <c r="BD793" s="118"/>
      <c r="BE793" s="118"/>
      <c r="BF793" s="118"/>
      <c r="BG793" s="118"/>
      <c r="BH793" s="118"/>
      <c r="BI793" s="118"/>
      <c r="CA793" s="118">
        <v>8</v>
      </c>
      <c r="CB793" s="118">
        <v>0</v>
      </c>
      <c r="CZ793" s="81">
        <v>2</v>
      </c>
    </row>
    <row r="794" spans="1:104" x14ac:dyDescent="0.2">
      <c r="A794" s="119">
        <v>341</v>
      </c>
      <c r="B794" s="120" t="s">
        <v>440</v>
      </c>
      <c r="C794" s="121" t="s">
        <v>441</v>
      </c>
      <c r="D794" s="122" t="s">
        <v>72</v>
      </c>
      <c r="E794" s="123">
        <v>0.26517000000000002</v>
      </c>
      <c r="F794" s="124">
        <v>0</v>
      </c>
      <c r="G794" s="125">
        <f t="shared" si="67"/>
        <v>0</v>
      </c>
      <c r="H794" s="126">
        <v>0</v>
      </c>
      <c r="I794" s="127">
        <f t="shared" si="68"/>
        <v>0</v>
      </c>
      <c r="J794" s="126"/>
      <c r="K794" s="127">
        <f t="shared" si="69"/>
        <v>0</v>
      </c>
      <c r="O794" s="118"/>
      <c r="Z794" s="118"/>
      <c r="AA794" s="118">
        <v>8</v>
      </c>
      <c r="AB794" s="118">
        <v>0</v>
      </c>
      <c r="AC794" s="118">
        <v>3</v>
      </c>
      <c r="AD794" s="118"/>
      <c r="AE794" s="118"/>
      <c r="AF794" s="118"/>
      <c r="AG794" s="118"/>
      <c r="AH794" s="118"/>
      <c r="AI794" s="118"/>
      <c r="AJ794" s="118"/>
      <c r="AK794" s="118"/>
      <c r="AL794" s="118"/>
      <c r="AM794" s="118"/>
      <c r="AN794" s="118"/>
      <c r="AO794" s="118"/>
      <c r="AP794" s="118"/>
      <c r="AQ794" s="118"/>
      <c r="AR794" s="118"/>
      <c r="AS794" s="118"/>
      <c r="AT794" s="118"/>
      <c r="AU794" s="118"/>
      <c r="AV794" s="118"/>
      <c r="AW794" s="118"/>
      <c r="AX794" s="118"/>
      <c r="AY794" s="118"/>
      <c r="AZ794" s="128">
        <f t="shared" si="70"/>
        <v>0</v>
      </c>
      <c r="BA794" s="118"/>
      <c r="BB794" s="118"/>
      <c r="BC794" s="118"/>
      <c r="BD794" s="118"/>
      <c r="BE794" s="118"/>
      <c r="BF794" s="118"/>
      <c r="BG794" s="118"/>
      <c r="BH794" s="118"/>
      <c r="BI794" s="118"/>
      <c r="CA794" s="118">
        <v>8</v>
      </c>
      <c r="CB794" s="118">
        <v>0</v>
      </c>
      <c r="CZ794" s="81">
        <v>2</v>
      </c>
    </row>
    <row r="795" spans="1:104" x14ac:dyDescent="0.2">
      <c r="A795" s="119">
        <v>342</v>
      </c>
      <c r="B795" s="120" t="s">
        <v>956</v>
      </c>
      <c r="C795" s="121" t="s">
        <v>957</v>
      </c>
      <c r="D795" s="122" t="s">
        <v>72</v>
      </c>
      <c r="E795" s="123">
        <v>8.8389999999999996E-2</v>
      </c>
      <c r="F795" s="124">
        <v>0</v>
      </c>
      <c r="G795" s="125">
        <f t="shared" si="67"/>
        <v>0</v>
      </c>
      <c r="H795" s="126">
        <v>0</v>
      </c>
      <c r="I795" s="127">
        <f t="shared" si="68"/>
        <v>0</v>
      </c>
      <c r="J795" s="126"/>
      <c r="K795" s="127">
        <f t="shared" si="69"/>
        <v>0</v>
      </c>
      <c r="O795" s="118"/>
      <c r="Z795" s="118"/>
      <c r="AA795" s="118">
        <v>8</v>
      </c>
      <c r="AB795" s="118">
        <v>0</v>
      </c>
      <c r="AC795" s="118">
        <v>3</v>
      </c>
      <c r="AD795" s="118"/>
      <c r="AE795" s="118"/>
      <c r="AF795" s="118"/>
      <c r="AG795" s="118"/>
      <c r="AH795" s="118"/>
      <c r="AI795" s="118"/>
      <c r="AJ795" s="118"/>
      <c r="AK795" s="118"/>
      <c r="AL795" s="118"/>
      <c r="AM795" s="118"/>
      <c r="AN795" s="118"/>
      <c r="AO795" s="118"/>
      <c r="AP795" s="118"/>
      <c r="AQ795" s="118"/>
      <c r="AR795" s="118"/>
      <c r="AS795" s="118"/>
      <c r="AT795" s="118"/>
      <c r="AU795" s="118"/>
      <c r="AV795" s="118"/>
      <c r="AW795" s="118"/>
      <c r="AX795" s="118"/>
      <c r="AY795" s="118"/>
      <c r="AZ795" s="128">
        <f t="shared" si="70"/>
        <v>0</v>
      </c>
      <c r="BA795" s="118"/>
      <c r="BB795" s="118"/>
      <c r="BC795" s="118"/>
      <c r="BD795" s="118"/>
      <c r="BE795" s="118"/>
      <c r="BF795" s="118"/>
      <c r="BG795" s="118"/>
      <c r="BH795" s="118"/>
      <c r="BI795" s="118"/>
      <c r="CA795" s="118">
        <v>8</v>
      </c>
      <c r="CB795" s="118">
        <v>0</v>
      </c>
      <c r="CZ795" s="81">
        <v>2</v>
      </c>
    </row>
    <row r="796" spans="1:104" x14ac:dyDescent="0.2">
      <c r="A796" s="139" t="s">
        <v>50</v>
      </c>
      <c r="B796" s="140" t="s">
        <v>944</v>
      </c>
      <c r="C796" s="141" t="s">
        <v>945</v>
      </c>
      <c r="D796" s="142"/>
      <c r="E796" s="143"/>
      <c r="F796" s="143"/>
      <c r="G796" s="144">
        <f>SUM(G781:G795)</f>
        <v>0</v>
      </c>
      <c r="H796" s="145"/>
      <c r="I796" s="144">
        <f>SUM(I781:I795)</f>
        <v>0</v>
      </c>
      <c r="J796" s="146"/>
      <c r="K796" s="144">
        <f>SUM(K781:K795)</f>
        <v>-8.8389999999999996E-2</v>
      </c>
      <c r="O796" s="118"/>
      <c r="X796" s="147">
        <f>K796</f>
        <v>-8.8389999999999996E-2</v>
      </c>
      <c r="Y796" s="147">
        <f>I796</f>
        <v>0</v>
      </c>
      <c r="Z796" s="128">
        <f>G796</f>
        <v>0</v>
      </c>
      <c r="AA796" s="118"/>
      <c r="AB796" s="118"/>
      <c r="AC796" s="118"/>
      <c r="AD796" s="118"/>
      <c r="AE796" s="118"/>
      <c r="AF796" s="118"/>
      <c r="AG796" s="118"/>
      <c r="AH796" s="118"/>
      <c r="AI796" s="118"/>
      <c r="AJ796" s="118"/>
      <c r="AK796" s="118"/>
      <c r="AL796" s="118"/>
      <c r="AM796" s="118"/>
      <c r="AN796" s="118"/>
      <c r="AO796" s="118"/>
      <c r="AP796" s="118"/>
      <c r="AQ796" s="118"/>
      <c r="AR796" s="118"/>
      <c r="AS796" s="118"/>
      <c r="AT796" s="118"/>
      <c r="AU796" s="118"/>
      <c r="AV796" s="118"/>
      <c r="AW796" s="118"/>
      <c r="AX796" s="118"/>
      <c r="AY796" s="118"/>
      <c r="AZ796" s="118"/>
      <c r="BA796" s="148"/>
      <c r="BB796" s="148"/>
      <c r="BC796" s="148"/>
      <c r="BD796" s="148"/>
      <c r="BE796" s="148"/>
      <c r="BF796" s="148"/>
      <c r="BG796" s="118"/>
      <c r="BH796" s="118"/>
      <c r="BI796" s="118"/>
    </row>
    <row r="797" spans="1:104" ht="14.25" customHeight="1" x14ac:dyDescent="0.2">
      <c r="A797" s="108" t="s">
        <v>46</v>
      </c>
      <c r="B797" s="109" t="s">
        <v>958</v>
      </c>
      <c r="C797" s="110" t="s">
        <v>959</v>
      </c>
      <c r="D797" s="111"/>
      <c r="E797" s="112"/>
      <c r="F797" s="112"/>
      <c r="G797" s="113"/>
      <c r="H797" s="114"/>
      <c r="I797" s="115"/>
      <c r="J797" s="116"/>
      <c r="K797" s="117"/>
      <c r="O797" s="118"/>
    </row>
    <row r="798" spans="1:104" x14ac:dyDescent="0.2">
      <c r="A798" s="119">
        <v>343</v>
      </c>
      <c r="B798" s="120" t="s">
        <v>960</v>
      </c>
      <c r="C798" s="121" t="s">
        <v>961</v>
      </c>
      <c r="D798" s="122" t="s">
        <v>49</v>
      </c>
      <c r="E798" s="123">
        <v>26.6934</v>
      </c>
      <c r="F798" s="124">
        <v>0</v>
      </c>
      <c r="G798" s="125">
        <f>E798*F798</f>
        <v>0</v>
      </c>
      <c r="H798" s="126">
        <v>0</v>
      </c>
      <c r="I798" s="127">
        <f>E798*H798</f>
        <v>0</v>
      </c>
      <c r="J798" s="126">
        <v>-0.01</v>
      </c>
      <c r="K798" s="127">
        <f>E798*J798</f>
        <v>-0.266934</v>
      </c>
      <c r="O798" s="118"/>
      <c r="Z798" s="118"/>
      <c r="AA798" s="118">
        <v>1</v>
      </c>
      <c r="AB798" s="118">
        <v>7</v>
      </c>
      <c r="AC798" s="118">
        <v>7</v>
      </c>
      <c r="AD798" s="118"/>
      <c r="AE798" s="118"/>
      <c r="AF798" s="118"/>
      <c r="AG798" s="118"/>
      <c r="AH798" s="118"/>
      <c r="AI798" s="118"/>
      <c r="AJ798" s="118"/>
      <c r="AK798" s="118"/>
      <c r="AL798" s="118"/>
      <c r="AM798" s="118"/>
      <c r="AN798" s="118"/>
      <c r="AO798" s="118"/>
      <c r="AP798" s="118"/>
      <c r="AQ798" s="118"/>
      <c r="AR798" s="118"/>
      <c r="AS798" s="118"/>
      <c r="AT798" s="118"/>
      <c r="AU798" s="118"/>
      <c r="AV798" s="118"/>
      <c r="AW798" s="118"/>
      <c r="AX798" s="118"/>
      <c r="AY798" s="118"/>
      <c r="AZ798" s="128">
        <f>G798</f>
        <v>0</v>
      </c>
      <c r="BA798" s="118"/>
      <c r="BB798" s="118"/>
      <c r="BC798" s="118"/>
      <c r="BD798" s="118"/>
      <c r="BE798" s="118"/>
      <c r="BF798" s="118"/>
      <c r="BG798" s="118"/>
      <c r="BH798" s="118"/>
      <c r="BI798" s="118"/>
      <c r="CA798" s="118">
        <v>1</v>
      </c>
      <c r="CB798" s="118">
        <v>7</v>
      </c>
      <c r="CZ798" s="81">
        <v>2</v>
      </c>
    </row>
    <row r="799" spans="1:104" x14ac:dyDescent="0.2">
      <c r="A799" s="129"/>
      <c r="B799" s="130"/>
      <c r="C799" s="191" t="s">
        <v>962</v>
      </c>
      <c r="D799" s="192"/>
      <c r="E799" s="133">
        <v>26.6934</v>
      </c>
      <c r="F799" s="134"/>
      <c r="G799" s="135"/>
      <c r="H799" s="136"/>
      <c r="I799" s="131"/>
      <c r="J799" s="137"/>
      <c r="K799" s="131"/>
      <c r="M799" s="132" t="s">
        <v>962</v>
      </c>
      <c r="O799" s="118"/>
      <c r="Z799" s="118"/>
      <c r="AA799" s="118"/>
      <c r="AB799" s="118"/>
      <c r="AC799" s="118"/>
      <c r="AD799" s="118"/>
      <c r="AE799" s="118"/>
      <c r="AF799" s="118"/>
      <c r="AG799" s="118"/>
      <c r="AH799" s="118"/>
      <c r="AI799" s="118"/>
      <c r="AJ799" s="118"/>
      <c r="AK799" s="118"/>
      <c r="AL799" s="118"/>
      <c r="AM799" s="118"/>
      <c r="AN799" s="118"/>
      <c r="AO799" s="118"/>
      <c r="AP799" s="118"/>
      <c r="AQ799" s="118"/>
      <c r="AR799" s="118"/>
      <c r="AS799" s="118"/>
      <c r="AT799" s="118"/>
      <c r="AU799" s="118"/>
      <c r="AV799" s="118"/>
      <c r="AW799" s="118"/>
      <c r="AX799" s="118"/>
      <c r="AY799" s="118"/>
      <c r="AZ799" s="118"/>
      <c r="BA799" s="118"/>
      <c r="BB799" s="118"/>
      <c r="BC799" s="118"/>
      <c r="BD799" s="138" t="str">
        <f>C798</f>
        <v xml:space="preserve">Vysklívání stěn - sklo ploché do 1 m2 </v>
      </c>
      <c r="BE799" s="118"/>
      <c r="BF799" s="118"/>
      <c r="BG799" s="118"/>
      <c r="BH799" s="118"/>
      <c r="BI799" s="118"/>
    </row>
    <row r="800" spans="1:104" x14ac:dyDescent="0.2">
      <c r="A800" s="119">
        <v>344</v>
      </c>
      <c r="B800" s="120" t="s">
        <v>963</v>
      </c>
      <c r="C800" s="121" t="s">
        <v>964</v>
      </c>
      <c r="D800" s="122" t="s">
        <v>49</v>
      </c>
      <c r="E800" s="123">
        <v>133.20359999999999</v>
      </c>
      <c r="F800" s="124">
        <v>0</v>
      </c>
      <c r="G800" s="125">
        <f>E800*F800</f>
        <v>0</v>
      </c>
      <c r="H800" s="126">
        <v>0</v>
      </c>
      <c r="I800" s="127">
        <f>E800*H800</f>
        <v>0</v>
      </c>
      <c r="J800" s="126">
        <v>-0.01</v>
      </c>
      <c r="K800" s="127">
        <f>E800*J800</f>
        <v>-1.332036</v>
      </c>
      <c r="O800" s="118"/>
      <c r="Z800" s="118"/>
      <c r="AA800" s="118">
        <v>1</v>
      </c>
      <c r="AB800" s="118">
        <v>7</v>
      </c>
      <c r="AC800" s="118">
        <v>7</v>
      </c>
      <c r="AD800" s="118"/>
      <c r="AE800" s="118"/>
      <c r="AF800" s="118"/>
      <c r="AG800" s="118"/>
      <c r="AH800" s="118"/>
      <c r="AI800" s="118"/>
      <c r="AJ800" s="118"/>
      <c r="AK800" s="118"/>
      <c r="AL800" s="118"/>
      <c r="AM800" s="118"/>
      <c r="AN800" s="118"/>
      <c r="AO800" s="118"/>
      <c r="AP800" s="118"/>
      <c r="AQ800" s="118"/>
      <c r="AR800" s="118"/>
      <c r="AS800" s="118"/>
      <c r="AT800" s="118"/>
      <c r="AU800" s="118"/>
      <c r="AV800" s="118"/>
      <c r="AW800" s="118"/>
      <c r="AX800" s="118"/>
      <c r="AY800" s="118"/>
      <c r="AZ800" s="128">
        <f>G800</f>
        <v>0</v>
      </c>
      <c r="BA800" s="118"/>
      <c r="BB800" s="118"/>
      <c r="BC800" s="118"/>
      <c r="BD800" s="118"/>
      <c r="BE800" s="118"/>
      <c r="BF800" s="118"/>
      <c r="BG800" s="118"/>
      <c r="BH800" s="118"/>
      <c r="BI800" s="118"/>
      <c r="CA800" s="118">
        <v>1</v>
      </c>
      <c r="CB800" s="118">
        <v>7</v>
      </c>
      <c r="CZ800" s="81">
        <v>2</v>
      </c>
    </row>
    <row r="801" spans="1:104" x14ac:dyDescent="0.2">
      <c r="A801" s="129"/>
      <c r="B801" s="130"/>
      <c r="C801" s="191" t="s">
        <v>965</v>
      </c>
      <c r="D801" s="192"/>
      <c r="E801" s="133">
        <v>14.864599999999999</v>
      </c>
      <c r="F801" s="134"/>
      <c r="G801" s="135"/>
      <c r="H801" s="136"/>
      <c r="I801" s="131"/>
      <c r="J801" s="137"/>
      <c r="K801" s="131"/>
      <c r="M801" s="132" t="s">
        <v>965</v>
      </c>
      <c r="O801" s="118"/>
      <c r="Z801" s="118"/>
      <c r="AA801" s="118"/>
      <c r="AB801" s="118"/>
      <c r="AC801" s="118"/>
      <c r="AD801" s="118"/>
      <c r="AE801" s="118"/>
      <c r="AF801" s="118"/>
      <c r="AG801" s="118"/>
      <c r="AH801" s="118"/>
      <c r="AI801" s="118"/>
      <c r="AJ801" s="118"/>
      <c r="AK801" s="118"/>
      <c r="AL801" s="118"/>
      <c r="AM801" s="118"/>
      <c r="AN801" s="118"/>
      <c r="AO801" s="118"/>
      <c r="AP801" s="118"/>
      <c r="AQ801" s="118"/>
      <c r="AR801" s="118"/>
      <c r="AS801" s="118"/>
      <c r="AT801" s="118"/>
      <c r="AU801" s="118"/>
      <c r="AV801" s="118"/>
      <c r="AW801" s="118"/>
      <c r="AX801" s="118"/>
      <c r="AY801" s="118"/>
      <c r="AZ801" s="118"/>
      <c r="BA801" s="118"/>
      <c r="BB801" s="118"/>
      <c r="BC801" s="118"/>
      <c r="BD801" s="138" t="str">
        <f>C800</f>
        <v xml:space="preserve">Vysklívání oken skla plochého o ploše do 1 m2 </v>
      </c>
      <c r="BE801" s="118"/>
      <c r="BF801" s="118"/>
      <c r="BG801" s="118"/>
      <c r="BH801" s="118"/>
      <c r="BI801" s="118"/>
    </row>
    <row r="802" spans="1:104" x14ac:dyDescent="0.2">
      <c r="A802" s="129"/>
      <c r="B802" s="130"/>
      <c r="C802" s="191" t="s">
        <v>966</v>
      </c>
      <c r="D802" s="192"/>
      <c r="E802" s="133">
        <v>17.853999999999999</v>
      </c>
      <c r="F802" s="134"/>
      <c r="G802" s="135"/>
      <c r="H802" s="136"/>
      <c r="I802" s="131"/>
      <c r="J802" s="137"/>
      <c r="K802" s="131"/>
      <c r="M802" s="132" t="s">
        <v>966</v>
      </c>
      <c r="O802" s="118"/>
      <c r="Z802" s="118"/>
      <c r="AA802" s="118"/>
      <c r="AB802" s="118"/>
      <c r="AC802" s="118"/>
      <c r="AD802" s="118"/>
      <c r="AE802" s="118"/>
      <c r="AF802" s="118"/>
      <c r="AG802" s="118"/>
      <c r="AH802" s="118"/>
      <c r="AI802" s="118"/>
      <c r="AJ802" s="118"/>
      <c r="AK802" s="118"/>
      <c r="AL802" s="118"/>
      <c r="AM802" s="118"/>
      <c r="AN802" s="118"/>
      <c r="AO802" s="118"/>
      <c r="AP802" s="118"/>
      <c r="AQ802" s="118"/>
      <c r="AR802" s="118"/>
      <c r="AS802" s="118"/>
      <c r="AT802" s="118"/>
      <c r="AU802" s="118"/>
      <c r="AV802" s="118"/>
      <c r="AW802" s="118"/>
      <c r="AX802" s="118"/>
      <c r="AY802" s="118"/>
      <c r="AZ802" s="118"/>
      <c r="BA802" s="118"/>
      <c r="BB802" s="118"/>
      <c r="BC802" s="118"/>
      <c r="BD802" s="138" t="str">
        <f>C801</f>
        <v>Jednoduchá:6,9431+1,6390+6,2825</v>
      </c>
      <c r="BE802" s="118"/>
      <c r="BF802" s="118"/>
      <c r="BG802" s="118"/>
      <c r="BH802" s="118"/>
      <c r="BI802" s="118"/>
    </row>
    <row r="803" spans="1:104" x14ac:dyDescent="0.2">
      <c r="A803" s="129"/>
      <c r="B803" s="130"/>
      <c r="C803" s="191" t="s">
        <v>967</v>
      </c>
      <c r="D803" s="192"/>
      <c r="E803" s="133">
        <v>100.485</v>
      </c>
      <c r="F803" s="134"/>
      <c r="G803" s="135"/>
      <c r="H803" s="136"/>
      <c r="I803" s="131"/>
      <c r="J803" s="137"/>
      <c r="K803" s="131"/>
      <c r="M803" s="132" t="s">
        <v>967</v>
      </c>
      <c r="O803" s="118"/>
      <c r="Z803" s="118"/>
      <c r="AA803" s="118"/>
      <c r="AB803" s="118"/>
      <c r="AC803" s="118"/>
      <c r="AD803" s="118"/>
      <c r="AE803" s="118"/>
      <c r="AF803" s="118"/>
      <c r="AG803" s="118"/>
      <c r="AH803" s="118"/>
      <c r="AI803" s="118"/>
      <c r="AJ803" s="118"/>
      <c r="AK803" s="118"/>
      <c r="AL803" s="118"/>
      <c r="AM803" s="118"/>
      <c r="AN803" s="118"/>
      <c r="AO803" s="118"/>
      <c r="AP803" s="118"/>
      <c r="AQ803" s="118"/>
      <c r="AR803" s="118"/>
      <c r="AS803" s="118"/>
      <c r="AT803" s="118"/>
      <c r="AU803" s="118"/>
      <c r="AV803" s="118"/>
      <c r="AW803" s="118"/>
      <c r="AX803" s="118"/>
      <c r="AY803" s="118"/>
      <c r="AZ803" s="118"/>
      <c r="BA803" s="118"/>
      <c r="BB803" s="118"/>
      <c r="BC803" s="118"/>
      <c r="BD803" s="138" t="str">
        <f>C802</f>
        <v>Dvojitá:(5,6020+3,3250)*2</v>
      </c>
      <c r="BE803" s="118"/>
      <c r="BF803" s="118"/>
      <c r="BG803" s="118"/>
      <c r="BH803" s="118"/>
      <c r="BI803" s="118"/>
    </row>
    <row r="804" spans="1:104" x14ac:dyDescent="0.2">
      <c r="A804" s="119">
        <v>345</v>
      </c>
      <c r="B804" s="120" t="s">
        <v>432</v>
      </c>
      <c r="C804" s="121" t="s">
        <v>433</v>
      </c>
      <c r="D804" s="122" t="s">
        <v>72</v>
      </c>
      <c r="E804" s="123">
        <v>1.59897</v>
      </c>
      <c r="F804" s="124">
        <v>0</v>
      </c>
      <c r="G804" s="125">
        <f t="shared" ref="G804:G809" si="71">E804*F804</f>
        <v>0</v>
      </c>
      <c r="H804" s="126">
        <v>0</v>
      </c>
      <c r="I804" s="127">
        <f t="shared" ref="I804:I809" si="72">E804*H804</f>
        <v>0</v>
      </c>
      <c r="J804" s="126"/>
      <c r="K804" s="127">
        <f t="shared" ref="K804:K809" si="73">E804*J804</f>
        <v>0</v>
      </c>
      <c r="O804" s="118"/>
      <c r="Z804" s="118"/>
      <c r="AA804" s="118">
        <v>8</v>
      </c>
      <c r="AB804" s="118">
        <v>0</v>
      </c>
      <c r="AC804" s="118">
        <v>3</v>
      </c>
      <c r="AD804" s="118"/>
      <c r="AE804" s="118"/>
      <c r="AF804" s="118"/>
      <c r="AG804" s="118"/>
      <c r="AH804" s="118"/>
      <c r="AI804" s="118"/>
      <c r="AJ804" s="118"/>
      <c r="AK804" s="118"/>
      <c r="AL804" s="118"/>
      <c r="AM804" s="118"/>
      <c r="AN804" s="118"/>
      <c r="AO804" s="118"/>
      <c r="AP804" s="118"/>
      <c r="AQ804" s="118"/>
      <c r="AR804" s="118"/>
      <c r="AS804" s="118"/>
      <c r="AT804" s="118"/>
      <c r="AU804" s="118"/>
      <c r="AV804" s="118"/>
      <c r="AW804" s="118"/>
      <c r="AX804" s="118"/>
      <c r="AY804" s="118"/>
      <c r="AZ804" s="128">
        <f t="shared" ref="AZ804:AZ809" si="74">G804</f>
        <v>0</v>
      </c>
      <c r="BA804" s="118"/>
      <c r="BB804" s="118"/>
      <c r="BC804" s="118"/>
      <c r="BD804" s="118"/>
      <c r="BE804" s="118"/>
      <c r="BF804" s="118"/>
      <c r="BG804" s="118"/>
      <c r="BH804" s="118"/>
      <c r="BI804" s="118"/>
      <c r="CA804" s="118">
        <v>8</v>
      </c>
      <c r="CB804" s="118">
        <v>0</v>
      </c>
      <c r="CZ804" s="81">
        <v>2</v>
      </c>
    </row>
    <row r="805" spans="1:104" x14ac:dyDescent="0.2">
      <c r="A805" s="119">
        <v>346</v>
      </c>
      <c r="B805" s="120" t="s">
        <v>434</v>
      </c>
      <c r="C805" s="121" t="s">
        <v>435</v>
      </c>
      <c r="D805" s="122" t="s">
        <v>72</v>
      </c>
      <c r="E805" s="123">
        <v>1.59897</v>
      </c>
      <c r="F805" s="124">
        <v>0</v>
      </c>
      <c r="G805" s="125">
        <f t="shared" si="71"/>
        <v>0</v>
      </c>
      <c r="H805" s="126">
        <v>0</v>
      </c>
      <c r="I805" s="127">
        <f t="shared" si="72"/>
        <v>0</v>
      </c>
      <c r="J805" s="126"/>
      <c r="K805" s="127">
        <f t="shared" si="73"/>
        <v>0</v>
      </c>
      <c r="O805" s="118"/>
      <c r="Z805" s="118"/>
      <c r="AA805" s="118">
        <v>8</v>
      </c>
      <c r="AB805" s="118">
        <v>0</v>
      </c>
      <c r="AC805" s="118">
        <v>3</v>
      </c>
      <c r="AD805" s="118"/>
      <c r="AE805" s="118"/>
      <c r="AF805" s="118"/>
      <c r="AG805" s="118"/>
      <c r="AH805" s="118"/>
      <c r="AI805" s="118"/>
      <c r="AJ805" s="118"/>
      <c r="AK805" s="118"/>
      <c r="AL805" s="118"/>
      <c r="AM805" s="118"/>
      <c r="AN805" s="118"/>
      <c r="AO805" s="118"/>
      <c r="AP805" s="118"/>
      <c r="AQ805" s="118"/>
      <c r="AR805" s="118"/>
      <c r="AS805" s="118"/>
      <c r="AT805" s="118"/>
      <c r="AU805" s="118"/>
      <c r="AV805" s="118"/>
      <c r="AW805" s="118"/>
      <c r="AX805" s="118"/>
      <c r="AY805" s="118"/>
      <c r="AZ805" s="128">
        <f t="shared" si="74"/>
        <v>0</v>
      </c>
      <c r="BA805" s="118"/>
      <c r="BB805" s="118"/>
      <c r="BC805" s="118"/>
      <c r="BD805" s="118"/>
      <c r="BE805" s="118"/>
      <c r="BF805" s="118"/>
      <c r="BG805" s="118"/>
      <c r="BH805" s="118"/>
      <c r="BI805" s="118"/>
      <c r="CA805" s="118">
        <v>8</v>
      </c>
      <c r="CB805" s="118">
        <v>0</v>
      </c>
      <c r="CZ805" s="81">
        <v>2</v>
      </c>
    </row>
    <row r="806" spans="1:104" x14ac:dyDescent="0.2">
      <c r="A806" s="119">
        <v>347</v>
      </c>
      <c r="B806" s="120" t="s">
        <v>436</v>
      </c>
      <c r="C806" s="121" t="s">
        <v>437</v>
      </c>
      <c r="D806" s="122" t="s">
        <v>72</v>
      </c>
      <c r="E806" s="123">
        <v>14.39073</v>
      </c>
      <c r="F806" s="124">
        <v>0</v>
      </c>
      <c r="G806" s="125">
        <f t="shared" si="71"/>
        <v>0</v>
      </c>
      <c r="H806" s="126">
        <v>0</v>
      </c>
      <c r="I806" s="127">
        <f t="shared" si="72"/>
        <v>0</v>
      </c>
      <c r="J806" s="126"/>
      <c r="K806" s="127">
        <f t="shared" si="73"/>
        <v>0</v>
      </c>
      <c r="O806" s="118"/>
      <c r="Z806" s="118"/>
      <c r="AA806" s="118">
        <v>8</v>
      </c>
      <c r="AB806" s="118">
        <v>0</v>
      </c>
      <c r="AC806" s="118">
        <v>3</v>
      </c>
      <c r="AD806" s="118"/>
      <c r="AE806" s="118"/>
      <c r="AF806" s="118"/>
      <c r="AG806" s="118"/>
      <c r="AH806" s="118"/>
      <c r="AI806" s="118"/>
      <c r="AJ806" s="118"/>
      <c r="AK806" s="118"/>
      <c r="AL806" s="118"/>
      <c r="AM806" s="118"/>
      <c r="AN806" s="118"/>
      <c r="AO806" s="118"/>
      <c r="AP806" s="118"/>
      <c r="AQ806" s="118"/>
      <c r="AR806" s="118"/>
      <c r="AS806" s="118"/>
      <c r="AT806" s="118"/>
      <c r="AU806" s="118"/>
      <c r="AV806" s="118"/>
      <c r="AW806" s="118"/>
      <c r="AX806" s="118"/>
      <c r="AY806" s="118"/>
      <c r="AZ806" s="128">
        <f t="shared" si="74"/>
        <v>0</v>
      </c>
      <c r="BA806" s="118"/>
      <c r="BB806" s="118"/>
      <c r="BC806" s="118"/>
      <c r="BD806" s="118"/>
      <c r="BE806" s="118"/>
      <c r="BF806" s="118"/>
      <c r="BG806" s="118"/>
      <c r="BH806" s="118"/>
      <c r="BI806" s="118"/>
      <c r="CA806" s="118">
        <v>8</v>
      </c>
      <c r="CB806" s="118">
        <v>0</v>
      </c>
      <c r="CZ806" s="81">
        <v>2</v>
      </c>
    </row>
    <row r="807" spans="1:104" x14ac:dyDescent="0.2">
      <c r="A807" s="119">
        <v>348</v>
      </c>
      <c r="B807" s="120" t="s">
        <v>438</v>
      </c>
      <c r="C807" s="121" t="s">
        <v>439</v>
      </c>
      <c r="D807" s="122" t="s">
        <v>72</v>
      </c>
      <c r="E807" s="123">
        <v>1.59897</v>
      </c>
      <c r="F807" s="124">
        <v>0</v>
      </c>
      <c r="G807" s="125">
        <f t="shared" si="71"/>
        <v>0</v>
      </c>
      <c r="H807" s="126">
        <v>0</v>
      </c>
      <c r="I807" s="127">
        <f t="shared" si="72"/>
        <v>0</v>
      </c>
      <c r="J807" s="126"/>
      <c r="K807" s="127">
        <f t="shared" si="73"/>
        <v>0</v>
      </c>
      <c r="O807" s="118"/>
      <c r="Z807" s="118"/>
      <c r="AA807" s="118">
        <v>8</v>
      </c>
      <c r="AB807" s="118">
        <v>0</v>
      </c>
      <c r="AC807" s="118">
        <v>3</v>
      </c>
      <c r="AD807" s="118"/>
      <c r="AE807" s="118"/>
      <c r="AF807" s="118"/>
      <c r="AG807" s="118"/>
      <c r="AH807" s="118"/>
      <c r="AI807" s="118"/>
      <c r="AJ807" s="118"/>
      <c r="AK807" s="118"/>
      <c r="AL807" s="118"/>
      <c r="AM807" s="118"/>
      <c r="AN807" s="118"/>
      <c r="AO807" s="118"/>
      <c r="AP807" s="118"/>
      <c r="AQ807" s="118"/>
      <c r="AR807" s="118"/>
      <c r="AS807" s="118"/>
      <c r="AT807" s="118"/>
      <c r="AU807" s="118"/>
      <c r="AV807" s="118"/>
      <c r="AW807" s="118"/>
      <c r="AX807" s="118"/>
      <c r="AY807" s="118"/>
      <c r="AZ807" s="128">
        <f t="shared" si="74"/>
        <v>0</v>
      </c>
      <c r="BA807" s="118"/>
      <c r="BB807" s="118"/>
      <c r="BC807" s="118"/>
      <c r="BD807" s="118"/>
      <c r="BE807" s="118"/>
      <c r="BF807" s="118"/>
      <c r="BG807" s="118"/>
      <c r="BH807" s="118"/>
      <c r="BI807" s="118"/>
      <c r="CA807" s="118">
        <v>8</v>
      </c>
      <c r="CB807" s="118">
        <v>0</v>
      </c>
      <c r="CZ807" s="81">
        <v>2</v>
      </c>
    </row>
    <row r="808" spans="1:104" x14ac:dyDescent="0.2">
      <c r="A808" s="119">
        <v>349</v>
      </c>
      <c r="B808" s="120" t="s">
        <v>440</v>
      </c>
      <c r="C808" s="121" t="s">
        <v>441</v>
      </c>
      <c r="D808" s="122" t="s">
        <v>72</v>
      </c>
      <c r="E808" s="123">
        <v>4.7969099999999996</v>
      </c>
      <c r="F808" s="124">
        <v>0</v>
      </c>
      <c r="G808" s="125">
        <f t="shared" si="71"/>
        <v>0</v>
      </c>
      <c r="H808" s="126">
        <v>0</v>
      </c>
      <c r="I808" s="127">
        <f t="shared" si="72"/>
        <v>0</v>
      </c>
      <c r="J808" s="126"/>
      <c r="K808" s="127">
        <f t="shared" si="73"/>
        <v>0</v>
      </c>
      <c r="O808" s="118"/>
      <c r="Z808" s="118"/>
      <c r="AA808" s="118">
        <v>8</v>
      </c>
      <c r="AB808" s="118">
        <v>0</v>
      </c>
      <c r="AC808" s="118">
        <v>3</v>
      </c>
      <c r="AD808" s="118"/>
      <c r="AE808" s="118"/>
      <c r="AF808" s="118"/>
      <c r="AG808" s="118"/>
      <c r="AH808" s="118"/>
      <c r="AI808" s="118"/>
      <c r="AJ808" s="118"/>
      <c r="AK808" s="118"/>
      <c r="AL808" s="118"/>
      <c r="AM808" s="118"/>
      <c r="AN808" s="118"/>
      <c r="AO808" s="118"/>
      <c r="AP808" s="118"/>
      <c r="AQ808" s="118"/>
      <c r="AR808" s="118"/>
      <c r="AS808" s="118"/>
      <c r="AT808" s="118"/>
      <c r="AU808" s="118"/>
      <c r="AV808" s="118"/>
      <c r="AW808" s="118"/>
      <c r="AX808" s="118"/>
      <c r="AY808" s="118"/>
      <c r="AZ808" s="128">
        <f t="shared" si="74"/>
        <v>0</v>
      </c>
      <c r="BA808" s="118"/>
      <c r="BB808" s="118"/>
      <c r="BC808" s="118"/>
      <c r="BD808" s="118"/>
      <c r="BE808" s="118"/>
      <c r="BF808" s="118"/>
      <c r="BG808" s="118"/>
      <c r="BH808" s="118"/>
      <c r="BI808" s="118"/>
      <c r="CA808" s="118">
        <v>8</v>
      </c>
      <c r="CB808" s="118">
        <v>0</v>
      </c>
      <c r="CZ808" s="81">
        <v>2</v>
      </c>
    </row>
    <row r="809" spans="1:104" x14ac:dyDescent="0.2">
      <c r="A809" s="119">
        <v>350</v>
      </c>
      <c r="B809" s="120" t="s">
        <v>968</v>
      </c>
      <c r="C809" s="121" t="s">
        <v>969</v>
      </c>
      <c r="D809" s="122" t="s">
        <v>72</v>
      </c>
      <c r="E809" s="123">
        <v>1.59897</v>
      </c>
      <c r="F809" s="124">
        <v>0</v>
      </c>
      <c r="G809" s="125">
        <f t="shared" si="71"/>
        <v>0</v>
      </c>
      <c r="H809" s="126">
        <v>0</v>
      </c>
      <c r="I809" s="127">
        <f t="shared" si="72"/>
        <v>0</v>
      </c>
      <c r="J809" s="126"/>
      <c r="K809" s="127">
        <f t="shared" si="73"/>
        <v>0</v>
      </c>
      <c r="O809" s="118"/>
      <c r="Z809" s="118"/>
      <c r="AA809" s="118">
        <v>8</v>
      </c>
      <c r="AB809" s="118">
        <v>0</v>
      </c>
      <c r="AC809" s="118">
        <v>3</v>
      </c>
      <c r="AD809" s="118"/>
      <c r="AE809" s="118"/>
      <c r="AF809" s="118"/>
      <c r="AG809" s="118"/>
      <c r="AH809" s="118"/>
      <c r="AI809" s="118"/>
      <c r="AJ809" s="118"/>
      <c r="AK809" s="118"/>
      <c r="AL809" s="118"/>
      <c r="AM809" s="118"/>
      <c r="AN809" s="118"/>
      <c r="AO809" s="118"/>
      <c r="AP809" s="118"/>
      <c r="AQ809" s="118"/>
      <c r="AR809" s="118"/>
      <c r="AS809" s="118"/>
      <c r="AT809" s="118"/>
      <c r="AU809" s="118"/>
      <c r="AV809" s="118"/>
      <c r="AW809" s="118"/>
      <c r="AX809" s="118"/>
      <c r="AY809" s="118"/>
      <c r="AZ809" s="128">
        <f t="shared" si="74"/>
        <v>0</v>
      </c>
      <c r="BA809" s="118"/>
      <c r="BB809" s="118"/>
      <c r="BC809" s="118"/>
      <c r="BD809" s="118"/>
      <c r="BE809" s="118"/>
      <c r="BF809" s="118"/>
      <c r="BG809" s="118"/>
      <c r="BH809" s="118"/>
      <c r="BI809" s="118"/>
      <c r="CA809" s="118">
        <v>8</v>
      </c>
      <c r="CB809" s="118">
        <v>0</v>
      </c>
      <c r="CZ809" s="81">
        <v>2</v>
      </c>
    </row>
    <row r="810" spans="1:104" x14ac:dyDescent="0.2">
      <c r="A810" s="129"/>
      <c r="B810" s="130"/>
      <c r="C810" s="193" t="s">
        <v>220</v>
      </c>
      <c r="D810" s="194"/>
      <c r="E810" s="194"/>
      <c r="F810" s="194"/>
      <c r="G810" s="195"/>
      <c r="I810" s="131"/>
      <c r="K810" s="131"/>
      <c r="L810" s="132" t="s">
        <v>220</v>
      </c>
      <c r="O810" s="118"/>
      <c r="Z810" s="118"/>
      <c r="AA810" s="118"/>
      <c r="AB810" s="118"/>
      <c r="AC810" s="118"/>
      <c r="AD810" s="118"/>
      <c r="AE810" s="118"/>
      <c r="AF810" s="118"/>
      <c r="AG810" s="118"/>
      <c r="AH810" s="118"/>
      <c r="AI810" s="118"/>
      <c r="AJ810" s="118"/>
      <c r="AK810" s="118"/>
      <c r="AL810" s="118"/>
      <c r="AM810" s="118"/>
      <c r="AN810" s="118"/>
      <c r="AO810" s="118"/>
      <c r="AP810" s="118"/>
      <c r="AQ810" s="118"/>
      <c r="AR810" s="118"/>
      <c r="AS810" s="118"/>
      <c r="AT810" s="118"/>
      <c r="AU810" s="118"/>
      <c r="AV810" s="118"/>
      <c r="AW810" s="118"/>
      <c r="AX810" s="118"/>
      <c r="AY810" s="118"/>
      <c r="AZ810" s="118"/>
      <c r="BA810" s="118"/>
      <c r="BB810" s="118"/>
      <c r="BC810" s="118"/>
      <c r="BD810" s="118"/>
      <c r="BE810" s="118"/>
      <c r="BF810" s="118"/>
      <c r="BG810" s="118"/>
      <c r="BH810" s="118"/>
      <c r="BI810" s="118"/>
    </row>
    <row r="811" spans="1:104" x14ac:dyDescent="0.2">
      <c r="A811" s="139" t="s">
        <v>50</v>
      </c>
      <c r="B811" s="140" t="s">
        <v>958</v>
      </c>
      <c r="C811" s="141" t="s">
        <v>959</v>
      </c>
      <c r="D811" s="142"/>
      <c r="E811" s="143"/>
      <c r="F811" s="143"/>
      <c r="G811" s="144">
        <f>SUM(G797:G810)</f>
        <v>0</v>
      </c>
      <c r="H811" s="145"/>
      <c r="I811" s="144">
        <f>SUM(I797:I810)</f>
        <v>0</v>
      </c>
      <c r="J811" s="146"/>
      <c r="K811" s="144">
        <f>SUM(K797:K810)</f>
        <v>-1.59897</v>
      </c>
      <c r="O811" s="118"/>
      <c r="X811" s="147">
        <f>K811</f>
        <v>-1.59897</v>
      </c>
      <c r="Y811" s="147">
        <f>I811</f>
        <v>0</v>
      </c>
      <c r="Z811" s="128">
        <f>G811</f>
        <v>0</v>
      </c>
      <c r="AA811" s="118"/>
      <c r="AB811" s="118"/>
      <c r="AC811" s="118"/>
      <c r="AD811" s="118"/>
      <c r="AE811" s="118"/>
      <c r="AF811" s="118"/>
      <c r="AG811" s="118"/>
      <c r="AH811" s="118"/>
      <c r="AI811" s="118"/>
      <c r="AJ811" s="118"/>
      <c r="AK811" s="118"/>
      <c r="AL811" s="118"/>
      <c r="AM811" s="118"/>
      <c r="AN811" s="118"/>
      <c r="AO811" s="118"/>
      <c r="AP811" s="118"/>
      <c r="AQ811" s="118"/>
      <c r="AR811" s="118"/>
      <c r="AS811" s="118"/>
      <c r="AT811" s="118"/>
      <c r="AU811" s="118"/>
      <c r="AV811" s="118"/>
      <c r="AW811" s="118"/>
      <c r="AX811" s="118"/>
      <c r="AY811" s="118"/>
      <c r="AZ811" s="118"/>
      <c r="BA811" s="148"/>
      <c r="BB811" s="148"/>
      <c r="BC811" s="148"/>
      <c r="BD811" s="148"/>
      <c r="BE811" s="148"/>
      <c r="BF811" s="148"/>
      <c r="BG811" s="118"/>
      <c r="BH811" s="118"/>
      <c r="BI811" s="118"/>
    </row>
    <row r="812" spans="1:104" ht="14.25" customHeight="1" x14ac:dyDescent="0.2">
      <c r="A812" s="108" t="s">
        <v>46</v>
      </c>
      <c r="B812" s="109" t="s">
        <v>970</v>
      </c>
      <c r="C812" s="110" t="s">
        <v>971</v>
      </c>
      <c r="D812" s="111"/>
      <c r="E812" s="112"/>
      <c r="F812" s="112"/>
      <c r="G812" s="113"/>
      <c r="H812" s="114"/>
      <c r="I812" s="115"/>
      <c r="J812" s="116"/>
      <c r="K812" s="117"/>
      <c r="O812" s="118"/>
    </row>
    <row r="813" spans="1:104" ht="22.5" x14ac:dyDescent="0.2">
      <c r="A813" s="119">
        <v>351</v>
      </c>
      <c r="B813" s="120" t="s">
        <v>972</v>
      </c>
      <c r="C813" s="121" t="s">
        <v>973</v>
      </c>
      <c r="D813" s="122" t="s">
        <v>637</v>
      </c>
      <c r="E813" s="123">
        <v>1</v>
      </c>
      <c r="F813" s="124">
        <v>0</v>
      </c>
      <c r="G813" s="125">
        <f>E813*F813</f>
        <v>0</v>
      </c>
      <c r="H813" s="126">
        <v>0</v>
      </c>
      <c r="I813" s="127">
        <f>E813*H813</f>
        <v>0</v>
      </c>
      <c r="J813" s="126"/>
      <c r="K813" s="127">
        <f>E813*J813</f>
        <v>0</v>
      </c>
      <c r="O813" s="118"/>
      <c r="Z813" s="118"/>
      <c r="AA813" s="118">
        <v>12</v>
      </c>
      <c r="AB813" s="118">
        <v>0</v>
      </c>
      <c r="AC813" s="118">
        <v>257</v>
      </c>
      <c r="AD813" s="118"/>
      <c r="AE813" s="118"/>
      <c r="AF813" s="118"/>
      <c r="AG813" s="118"/>
      <c r="AH813" s="118"/>
      <c r="AI813" s="118"/>
      <c r="AJ813" s="118"/>
      <c r="AK813" s="118"/>
      <c r="AL813" s="118"/>
      <c r="AM813" s="118"/>
      <c r="AN813" s="118"/>
      <c r="AO813" s="118"/>
      <c r="AP813" s="118"/>
      <c r="AQ813" s="118"/>
      <c r="AR813" s="118"/>
      <c r="AS813" s="118"/>
      <c r="AT813" s="118"/>
      <c r="AU813" s="118"/>
      <c r="AV813" s="118"/>
      <c r="AW813" s="118"/>
      <c r="AX813" s="118"/>
      <c r="AY813" s="118"/>
      <c r="AZ813" s="128">
        <f>G813</f>
        <v>0</v>
      </c>
      <c r="BA813" s="118"/>
      <c r="BB813" s="118"/>
      <c r="BC813" s="118"/>
      <c r="BD813" s="118"/>
      <c r="BE813" s="118"/>
      <c r="BF813" s="118"/>
      <c r="BG813" s="118"/>
      <c r="BH813" s="118"/>
      <c r="BI813" s="118"/>
      <c r="CA813" s="118">
        <v>12</v>
      </c>
      <c r="CB813" s="118">
        <v>0</v>
      </c>
      <c r="CZ813" s="81">
        <v>4</v>
      </c>
    </row>
    <row r="814" spans="1:104" x14ac:dyDescent="0.2">
      <c r="A814" s="139" t="s">
        <v>50</v>
      </c>
      <c r="B814" s="140" t="s">
        <v>970</v>
      </c>
      <c r="C814" s="141" t="s">
        <v>971</v>
      </c>
      <c r="D814" s="142"/>
      <c r="E814" s="143"/>
      <c r="F814" s="143"/>
      <c r="G814" s="144">
        <f>SUM(G812:G813)</f>
        <v>0</v>
      </c>
      <c r="H814" s="145"/>
      <c r="I814" s="144">
        <f>SUM(I812:I813)</f>
        <v>0</v>
      </c>
      <c r="J814" s="146"/>
      <c r="K814" s="144">
        <f>SUM(K812:K813)</f>
        <v>0</v>
      </c>
      <c r="O814" s="118"/>
      <c r="X814" s="147">
        <f>K814</f>
        <v>0</v>
      </c>
      <c r="Y814" s="147">
        <f>I814</f>
        <v>0</v>
      </c>
      <c r="Z814" s="128">
        <f>G814</f>
        <v>0</v>
      </c>
      <c r="AA814" s="118"/>
      <c r="AB814" s="118"/>
      <c r="AC814" s="118"/>
      <c r="AD814" s="118"/>
      <c r="AE814" s="118"/>
      <c r="AF814" s="118"/>
      <c r="AG814" s="118"/>
      <c r="AH814" s="118"/>
      <c r="AI814" s="118"/>
      <c r="AJ814" s="118"/>
      <c r="AK814" s="118"/>
      <c r="AL814" s="118"/>
      <c r="AM814" s="118"/>
      <c r="AN814" s="118"/>
      <c r="AO814" s="118"/>
      <c r="AP814" s="118"/>
      <c r="AQ814" s="118"/>
      <c r="AR814" s="118"/>
      <c r="AS814" s="118"/>
      <c r="AT814" s="118"/>
      <c r="AU814" s="118"/>
      <c r="AV814" s="118"/>
      <c r="AW814" s="118"/>
      <c r="AX814" s="118"/>
      <c r="AY814" s="118"/>
      <c r="AZ814" s="118"/>
      <c r="BA814" s="148"/>
      <c r="BB814" s="148"/>
      <c r="BC814" s="148"/>
      <c r="BD814" s="148"/>
      <c r="BE814" s="148"/>
      <c r="BF814" s="148"/>
      <c r="BG814" s="118"/>
      <c r="BH814" s="118"/>
      <c r="BI814" s="118"/>
    </row>
    <row r="815" spans="1:104" ht="14.25" customHeight="1" x14ac:dyDescent="0.2">
      <c r="A815" s="108" t="s">
        <v>46</v>
      </c>
      <c r="B815" s="109" t="s">
        <v>974</v>
      </c>
      <c r="C815" s="110" t="s">
        <v>975</v>
      </c>
      <c r="D815" s="111"/>
      <c r="E815" s="112"/>
      <c r="F815" s="112"/>
      <c r="G815" s="113"/>
      <c r="H815" s="114"/>
      <c r="I815" s="115"/>
      <c r="J815" s="116"/>
      <c r="K815" s="117"/>
      <c r="O815" s="118"/>
    </row>
    <row r="816" spans="1:104" ht="22.5" x14ac:dyDescent="0.2">
      <c r="A816" s="119">
        <v>352</v>
      </c>
      <c r="B816" s="120" t="s">
        <v>976</v>
      </c>
      <c r="C816" s="121" t="s">
        <v>977</v>
      </c>
      <c r="D816" s="122" t="s">
        <v>637</v>
      </c>
      <c r="E816" s="123">
        <v>1</v>
      </c>
      <c r="F816" s="124">
        <v>0</v>
      </c>
      <c r="G816" s="125">
        <f>E816*F816</f>
        <v>0</v>
      </c>
      <c r="H816" s="126">
        <v>0</v>
      </c>
      <c r="I816" s="127">
        <f>E816*H816</f>
        <v>0</v>
      </c>
      <c r="J816" s="126"/>
      <c r="K816" s="127">
        <f>E816*J816</f>
        <v>0</v>
      </c>
      <c r="O816" s="118"/>
      <c r="Z816" s="118"/>
      <c r="AA816" s="118">
        <v>12</v>
      </c>
      <c r="AB816" s="118">
        <v>0</v>
      </c>
      <c r="AC816" s="118">
        <v>377</v>
      </c>
      <c r="AD816" s="118"/>
      <c r="AE816" s="118"/>
      <c r="AF816" s="118"/>
      <c r="AG816" s="118"/>
      <c r="AH816" s="118"/>
      <c r="AI816" s="118"/>
      <c r="AJ816" s="118"/>
      <c r="AK816" s="118"/>
      <c r="AL816" s="118"/>
      <c r="AM816" s="118"/>
      <c r="AN816" s="118"/>
      <c r="AO816" s="118"/>
      <c r="AP816" s="118"/>
      <c r="AQ816" s="118"/>
      <c r="AR816" s="118"/>
      <c r="AS816" s="118"/>
      <c r="AT816" s="118"/>
      <c r="AU816" s="118"/>
      <c r="AV816" s="118"/>
      <c r="AW816" s="118"/>
      <c r="AX816" s="118"/>
      <c r="AY816" s="118"/>
      <c r="AZ816" s="128">
        <f>G816</f>
        <v>0</v>
      </c>
      <c r="BA816" s="118"/>
      <c r="BB816" s="118"/>
      <c r="BC816" s="118"/>
      <c r="BD816" s="118"/>
      <c r="BE816" s="118"/>
      <c r="BF816" s="118"/>
      <c r="BG816" s="118"/>
      <c r="BH816" s="118"/>
      <c r="BI816" s="118"/>
      <c r="CA816" s="118">
        <v>12</v>
      </c>
      <c r="CB816" s="118">
        <v>0</v>
      </c>
      <c r="CZ816" s="81">
        <v>4</v>
      </c>
    </row>
    <row r="817" spans="1:80" x14ac:dyDescent="0.2">
      <c r="A817" s="139" t="s">
        <v>50</v>
      </c>
      <c r="B817" s="140" t="s">
        <v>974</v>
      </c>
      <c r="C817" s="141" t="s">
        <v>975</v>
      </c>
      <c r="D817" s="142"/>
      <c r="E817" s="143"/>
      <c r="F817" s="143"/>
      <c r="G817" s="144">
        <f>SUM(G815:G816)</f>
        <v>0</v>
      </c>
      <c r="H817" s="145"/>
      <c r="I817" s="144">
        <f>SUM(I815:I816)</f>
        <v>0</v>
      </c>
      <c r="J817" s="146"/>
      <c r="K817" s="144">
        <f>SUM(K815:K816)</f>
        <v>0</v>
      </c>
      <c r="O817" s="118"/>
      <c r="X817" s="147">
        <f>K817</f>
        <v>0</v>
      </c>
      <c r="Y817" s="147">
        <f>I817</f>
        <v>0</v>
      </c>
      <c r="Z817" s="128">
        <f>G817</f>
        <v>0</v>
      </c>
      <c r="AA817" s="118"/>
      <c r="AB817" s="118"/>
      <c r="AC817" s="118"/>
      <c r="AD817" s="118"/>
      <c r="AE817" s="118"/>
      <c r="AF817" s="118"/>
      <c r="AG817" s="118"/>
      <c r="AH817" s="118"/>
      <c r="AI817" s="118"/>
      <c r="AJ817" s="118"/>
      <c r="AK817" s="118"/>
      <c r="AL817" s="118"/>
      <c r="AM817" s="118"/>
      <c r="AN817" s="118"/>
      <c r="AO817" s="118"/>
      <c r="AP817" s="118"/>
      <c r="AQ817" s="118"/>
      <c r="AR817" s="118"/>
      <c r="AS817" s="118"/>
      <c r="AT817" s="118"/>
      <c r="AU817" s="118"/>
      <c r="AV817" s="118"/>
      <c r="AW817" s="118"/>
      <c r="AX817" s="118"/>
      <c r="AY817" s="118"/>
      <c r="AZ817" s="118"/>
      <c r="BA817" s="148"/>
      <c r="BB817" s="148"/>
      <c r="BC817" s="148"/>
      <c r="BD817" s="148"/>
      <c r="BE817" s="148"/>
      <c r="BF817" s="148"/>
      <c r="BG817" s="118"/>
      <c r="BH817" s="118"/>
      <c r="BI817" s="118"/>
    </row>
    <row r="818" spans="1:80" ht="14.25" customHeight="1" x14ac:dyDescent="0.2">
      <c r="A818" s="108" t="s">
        <v>46</v>
      </c>
      <c r="B818" s="109" t="s">
        <v>978</v>
      </c>
      <c r="C818" s="110" t="s">
        <v>979</v>
      </c>
      <c r="D818" s="111"/>
      <c r="E818" s="112"/>
      <c r="F818" s="112"/>
      <c r="G818" s="113"/>
      <c r="H818" s="114"/>
      <c r="I818" s="115"/>
      <c r="J818" s="116"/>
      <c r="K818" s="117"/>
      <c r="O818" s="118"/>
    </row>
    <row r="819" spans="1:80" ht="13.5" customHeight="1" x14ac:dyDescent="0.2">
      <c r="A819" s="119" t="s">
        <v>980</v>
      </c>
      <c r="B819" s="120" t="s">
        <v>978</v>
      </c>
      <c r="C819" s="121" t="s">
        <v>981</v>
      </c>
      <c r="D819" s="122" t="s">
        <v>978</v>
      </c>
      <c r="E819" s="123">
        <v>1</v>
      </c>
      <c r="F819" s="124"/>
      <c r="G819" s="125">
        <f t="shared" ref="G819:G826" si="75">E819*F819</f>
        <v>0</v>
      </c>
      <c r="H819" s="126"/>
      <c r="I819" s="127">
        <f t="shared" ref="I819:I826" si="76">E819*H819</f>
        <v>0</v>
      </c>
      <c r="J819" s="126"/>
      <c r="K819" s="127">
        <f t="shared" ref="K819:K826" si="77">E819*J819</f>
        <v>0</v>
      </c>
      <c r="O819" s="118"/>
      <c r="Z819" s="118"/>
      <c r="AA819" s="118"/>
      <c r="AB819" s="118"/>
      <c r="AC819" s="118"/>
      <c r="AD819" s="118"/>
      <c r="AE819" s="118"/>
      <c r="AF819" s="118"/>
      <c r="AG819" s="118"/>
      <c r="AH819" s="118"/>
      <c r="AI819" s="118"/>
      <c r="AJ819" s="118"/>
      <c r="AK819" s="118"/>
      <c r="AL819" s="118"/>
      <c r="AM819" s="118"/>
      <c r="AN819" s="118"/>
      <c r="AO819" s="118"/>
      <c r="AP819" s="118"/>
      <c r="AQ819" s="118"/>
      <c r="AR819" s="118"/>
      <c r="AS819" s="118"/>
      <c r="AT819" s="118"/>
      <c r="AU819" s="118"/>
      <c r="AV819" s="118"/>
      <c r="AW819" s="118"/>
      <c r="AX819" s="118"/>
      <c r="AY819" s="118"/>
      <c r="AZ819" s="128">
        <f t="shared" ref="AZ819:AZ826" si="78">G819</f>
        <v>0</v>
      </c>
      <c r="BA819" s="118"/>
      <c r="BB819" s="118"/>
      <c r="BC819" s="118"/>
      <c r="BD819" s="118"/>
      <c r="BE819" s="118"/>
      <c r="BF819" s="118"/>
      <c r="BG819" s="118"/>
      <c r="BH819" s="118"/>
      <c r="BI819" s="118"/>
      <c r="CA819" s="118"/>
      <c r="CB819" s="118"/>
    </row>
    <row r="820" spans="1:80" ht="13.5" customHeight="1" x14ac:dyDescent="0.2">
      <c r="A820" s="119" t="s">
        <v>982</v>
      </c>
      <c r="B820" s="120" t="s">
        <v>978</v>
      </c>
      <c r="C820" s="121" t="s">
        <v>983</v>
      </c>
      <c r="D820" s="122" t="s">
        <v>978</v>
      </c>
      <c r="E820" s="123">
        <v>1</v>
      </c>
      <c r="F820" s="124"/>
      <c r="G820" s="125">
        <f t="shared" si="75"/>
        <v>0</v>
      </c>
      <c r="H820" s="126"/>
      <c r="I820" s="127">
        <f t="shared" si="76"/>
        <v>0</v>
      </c>
      <c r="J820" s="126"/>
      <c r="K820" s="127">
        <f t="shared" si="77"/>
        <v>0</v>
      </c>
      <c r="O820" s="118"/>
      <c r="Z820" s="118"/>
      <c r="AA820" s="118"/>
      <c r="AB820" s="118"/>
      <c r="AC820" s="118"/>
      <c r="AD820" s="118"/>
      <c r="AE820" s="118"/>
      <c r="AF820" s="118"/>
      <c r="AG820" s="118"/>
      <c r="AH820" s="118"/>
      <c r="AI820" s="118"/>
      <c r="AJ820" s="118"/>
      <c r="AK820" s="118"/>
      <c r="AL820" s="118"/>
      <c r="AM820" s="118"/>
      <c r="AN820" s="118"/>
      <c r="AO820" s="118"/>
      <c r="AP820" s="118"/>
      <c r="AQ820" s="118"/>
      <c r="AR820" s="118"/>
      <c r="AS820" s="118"/>
      <c r="AT820" s="118"/>
      <c r="AU820" s="118"/>
      <c r="AV820" s="118"/>
      <c r="AW820" s="118"/>
      <c r="AX820" s="118"/>
      <c r="AY820" s="118"/>
      <c r="AZ820" s="128">
        <f t="shared" si="78"/>
        <v>0</v>
      </c>
      <c r="BA820" s="118"/>
      <c r="BB820" s="118"/>
      <c r="BC820" s="118"/>
      <c r="BD820" s="118"/>
      <c r="BE820" s="118"/>
      <c r="BF820" s="118"/>
      <c r="BG820" s="118"/>
      <c r="BH820" s="118"/>
      <c r="BI820" s="118"/>
      <c r="CA820" s="118"/>
      <c r="CB820" s="118"/>
    </row>
    <row r="821" spans="1:80" ht="13.5" customHeight="1" x14ac:dyDescent="0.2">
      <c r="A821" s="119" t="s">
        <v>984</v>
      </c>
      <c r="B821" s="120" t="s">
        <v>978</v>
      </c>
      <c r="C821" s="121" t="s">
        <v>985</v>
      </c>
      <c r="D821" s="122" t="s">
        <v>978</v>
      </c>
      <c r="E821" s="123">
        <v>1</v>
      </c>
      <c r="F821" s="124"/>
      <c r="G821" s="125">
        <f t="shared" si="75"/>
        <v>0</v>
      </c>
      <c r="H821" s="126"/>
      <c r="I821" s="127">
        <f t="shared" si="76"/>
        <v>0</v>
      </c>
      <c r="J821" s="126"/>
      <c r="K821" s="127">
        <f t="shared" si="77"/>
        <v>0</v>
      </c>
      <c r="O821" s="118"/>
      <c r="Z821" s="118"/>
      <c r="AA821" s="118"/>
      <c r="AB821" s="118"/>
      <c r="AC821" s="118"/>
      <c r="AD821" s="118"/>
      <c r="AE821" s="118"/>
      <c r="AF821" s="118"/>
      <c r="AG821" s="118"/>
      <c r="AH821" s="118"/>
      <c r="AI821" s="118"/>
      <c r="AJ821" s="118"/>
      <c r="AK821" s="118"/>
      <c r="AL821" s="118"/>
      <c r="AM821" s="118"/>
      <c r="AN821" s="118"/>
      <c r="AO821" s="118"/>
      <c r="AP821" s="118"/>
      <c r="AQ821" s="118"/>
      <c r="AR821" s="118"/>
      <c r="AS821" s="118"/>
      <c r="AT821" s="118"/>
      <c r="AU821" s="118"/>
      <c r="AV821" s="118"/>
      <c r="AW821" s="118"/>
      <c r="AX821" s="118"/>
      <c r="AY821" s="118"/>
      <c r="AZ821" s="128">
        <f t="shared" si="78"/>
        <v>0</v>
      </c>
      <c r="BA821" s="118"/>
      <c r="BB821" s="118"/>
      <c r="BC821" s="118"/>
      <c r="BD821" s="118"/>
      <c r="BE821" s="118"/>
      <c r="BF821" s="118"/>
      <c r="BG821" s="118"/>
      <c r="BH821" s="118"/>
      <c r="BI821" s="118"/>
      <c r="CA821" s="118"/>
      <c r="CB821" s="118"/>
    </row>
    <row r="822" spans="1:80" ht="13.5" customHeight="1" x14ac:dyDescent="0.2">
      <c r="A822" s="119" t="s">
        <v>986</v>
      </c>
      <c r="B822" s="120" t="s">
        <v>978</v>
      </c>
      <c r="C822" s="121" t="s">
        <v>987</v>
      </c>
      <c r="D822" s="122" t="s">
        <v>978</v>
      </c>
      <c r="E822" s="123">
        <v>1</v>
      </c>
      <c r="F822" s="124"/>
      <c r="G822" s="125">
        <f t="shared" si="75"/>
        <v>0</v>
      </c>
      <c r="H822" s="126"/>
      <c r="I822" s="127">
        <f t="shared" si="76"/>
        <v>0</v>
      </c>
      <c r="J822" s="126"/>
      <c r="K822" s="127">
        <f t="shared" si="77"/>
        <v>0</v>
      </c>
      <c r="O822" s="118"/>
      <c r="Z822" s="118"/>
      <c r="AA822" s="118"/>
      <c r="AB822" s="118"/>
      <c r="AC822" s="118"/>
      <c r="AD822" s="118"/>
      <c r="AE822" s="118"/>
      <c r="AF822" s="118"/>
      <c r="AG822" s="118"/>
      <c r="AH822" s="118"/>
      <c r="AI822" s="118"/>
      <c r="AJ822" s="118"/>
      <c r="AK822" s="118"/>
      <c r="AL822" s="118"/>
      <c r="AM822" s="118"/>
      <c r="AN822" s="118"/>
      <c r="AO822" s="118"/>
      <c r="AP822" s="118"/>
      <c r="AQ822" s="118"/>
      <c r="AR822" s="118"/>
      <c r="AS822" s="118"/>
      <c r="AT822" s="118"/>
      <c r="AU822" s="118"/>
      <c r="AV822" s="118"/>
      <c r="AW822" s="118"/>
      <c r="AX822" s="118"/>
      <c r="AY822" s="118"/>
      <c r="AZ822" s="128">
        <f t="shared" si="78"/>
        <v>0</v>
      </c>
      <c r="BA822" s="118"/>
      <c r="BB822" s="118"/>
      <c r="BC822" s="118"/>
      <c r="BD822" s="118"/>
      <c r="BE822" s="118"/>
      <c r="BF822" s="118"/>
      <c r="BG822" s="118"/>
      <c r="BH822" s="118"/>
      <c r="BI822" s="118"/>
      <c r="CA822" s="118"/>
      <c r="CB822" s="118"/>
    </row>
    <row r="823" spans="1:80" ht="13.5" customHeight="1" x14ac:dyDescent="0.2">
      <c r="A823" s="119" t="s">
        <v>988</v>
      </c>
      <c r="B823" s="120" t="s">
        <v>978</v>
      </c>
      <c r="C823" s="121" t="s">
        <v>989</v>
      </c>
      <c r="D823" s="122" t="s">
        <v>978</v>
      </c>
      <c r="E823" s="123">
        <v>1</v>
      </c>
      <c r="F823" s="124"/>
      <c r="G823" s="125">
        <f t="shared" si="75"/>
        <v>0</v>
      </c>
      <c r="H823" s="126"/>
      <c r="I823" s="127">
        <f t="shared" si="76"/>
        <v>0</v>
      </c>
      <c r="J823" s="126"/>
      <c r="K823" s="127">
        <f t="shared" si="77"/>
        <v>0</v>
      </c>
      <c r="O823" s="118"/>
      <c r="Z823" s="118"/>
      <c r="AA823" s="118"/>
      <c r="AB823" s="118"/>
      <c r="AC823" s="118"/>
      <c r="AD823" s="118"/>
      <c r="AE823" s="118"/>
      <c r="AF823" s="118"/>
      <c r="AG823" s="118"/>
      <c r="AH823" s="118"/>
      <c r="AI823" s="118"/>
      <c r="AJ823" s="118"/>
      <c r="AK823" s="118"/>
      <c r="AL823" s="118"/>
      <c r="AM823" s="118"/>
      <c r="AN823" s="118"/>
      <c r="AO823" s="118"/>
      <c r="AP823" s="118"/>
      <c r="AQ823" s="118"/>
      <c r="AR823" s="118"/>
      <c r="AS823" s="118"/>
      <c r="AT823" s="118"/>
      <c r="AU823" s="118"/>
      <c r="AV823" s="118"/>
      <c r="AW823" s="118"/>
      <c r="AX823" s="118"/>
      <c r="AY823" s="118"/>
      <c r="AZ823" s="128">
        <f t="shared" si="78"/>
        <v>0</v>
      </c>
      <c r="BA823" s="118"/>
      <c r="BB823" s="118"/>
      <c r="BC823" s="118"/>
      <c r="BD823" s="118"/>
      <c r="BE823" s="118"/>
      <c r="BF823" s="118"/>
      <c r="BG823" s="118"/>
      <c r="BH823" s="118"/>
      <c r="BI823" s="118"/>
      <c r="CA823" s="118"/>
      <c r="CB823" s="118"/>
    </row>
    <row r="824" spans="1:80" ht="13.5" customHeight="1" x14ac:dyDescent="0.2">
      <c r="A824" s="119" t="s">
        <v>990</v>
      </c>
      <c r="B824" s="120" t="s">
        <v>978</v>
      </c>
      <c r="C824" s="121" t="s">
        <v>991</v>
      </c>
      <c r="D824" s="122" t="s">
        <v>978</v>
      </c>
      <c r="E824" s="123">
        <v>1</v>
      </c>
      <c r="F824" s="124"/>
      <c r="G824" s="125">
        <f t="shared" si="75"/>
        <v>0</v>
      </c>
      <c r="H824" s="126"/>
      <c r="I824" s="127">
        <f t="shared" si="76"/>
        <v>0</v>
      </c>
      <c r="J824" s="126"/>
      <c r="K824" s="127">
        <f t="shared" si="77"/>
        <v>0</v>
      </c>
      <c r="O824" s="118"/>
      <c r="Z824" s="118"/>
      <c r="AA824" s="118"/>
      <c r="AB824" s="118"/>
      <c r="AC824" s="118"/>
      <c r="AD824" s="118"/>
      <c r="AE824" s="118"/>
      <c r="AF824" s="118"/>
      <c r="AG824" s="118"/>
      <c r="AH824" s="118"/>
      <c r="AI824" s="118"/>
      <c r="AJ824" s="118"/>
      <c r="AK824" s="118"/>
      <c r="AL824" s="118"/>
      <c r="AM824" s="118"/>
      <c r="AN824" s="118"/>
      <c r="AO824" s="118"/>
      <c r="AP824" s="118"/>
      <c r="AQ824" s="118"/>
      <c r="AR824" s="118"/>
      <c r="AS824" s="118"/>
      <c r="AT824" s="118"/>
      <c r="AU824" s="118"/>
      <c r="AV824" s="118"/>
      <c r="AW824" s="118"/>
      <c r="AX824" s="118"/>
      <c r="AY824" s="118"/>
      <c r="AZ824" s="128">
        <f t="shared" si="78"/>
        <v>0</v>
      </c>
      <c r="BA824" s="118"/>
      <c r="BB824" s="118"/>
      <c r="BC824" s="118"/>
      <c r="BD824" s="118"/>
      <c r="BE824" s="118"/>
      <c r="BF824" s="118"/>
      <c r="BG824" s="118"/>
      <c r="BH824" s="118"/>
      <c r="BI824" s="118"/>
      <c r="CA824" s="118"/>
      <c r="CB824" s="118"/>
    </row>
    <row r="825" spans="1:80" ht="13.5" customHeight="1" x14ac:dyDescent="0.2">
      <c r="A825" s="119" t="s">
        <v>992</v>
      </c>
      <c r="B825" s="120" t="s">
        <v>978</v>
      </c>
      <c r="C825" s="121" t="s">
        <v>993</v>
      </c>
      <c r="D825" s="122" t="s">
        <v>978</v>
      </c>
      <c r="E825" s="123">
        <v>1</v>
      </c>
      <c r="F825" s="124"/>
      <c r="G825" s="125">
        <f t="shared" si="75"/>
        <v>0</v>
      </c>
      <c r="H825" s="126"/>
      <c r="I825" s="127">
        <f t="shared" si="76"/>
        <v>0</v>
      </c>
      <c r="J825" s="126"/>
      <c r="K825" s="127">
        <f t="shared" si="77"/>
        <v>0</v>
      </c>
      <c r="O825" s="118"/>
      <c r="Z825" s="118"/>
      <c r="AA825" s="118"/>
      <c r="AB825" s="118"/>
      <c r="AC825" s="118"/>
      <c r="AD825" s="118"/>
      <c r="AE825" s="118"/>
      <c r="AF825" s="118"/>
      <c r="AG825" s="118"/>
      <c r="AH825" s="118"/>
      <c r="AI825" s="118"/>
      <c r="AJ825" s="118"/>
      <c r="AK825" s="118"/>
      <c r="AL825" s="118"/>
      <c r="AM825" s="118"/>
      <c r="AN825" s="118"/>
      <c r="AO825" s="118"/>
      <c r="AP825" s="118"/>
      <c r="AQ825" s="118"/>
      <c r="AR825" s="118"/>
      <c r="AS825" s="118"/>
      <c r="AT825" s="118"/>
      <c r="AU825" s="118"/>
      <c r="AV825" s="118"/>
      <c r="AW825" s="118"/>
      <c r="AX825" s="118"/>
      <c r="AY825" s="118"/>
      <c r="AZ825" s="128">
        <f t="shared" si="78"/>
        <v>0</v>
      </c>
      <c r="BA825" s="118"/>
      <c r="BB825" s="118"/>
      <c r="BC825" s="118"/>
      <c r="BD825" s="118"/>
      <c r="BE825" s="118"/>
      <c r="BF825" s="118"/>
      <c r="BG825" s="118"/>
      <c r="BH825" s="118"/>
      <c r="BI825" s="118"/>
      <c r="CA825" s="118"/>
      <c r="CB825" s="118"/>
    </row>
    <row r="826" spans="1:80" ht="13.5" customHeight="1" x14ac:dyDescent="0.2">
      <c r="A826" s="119" t="s">
        <v>994</v>
      </c>
      <c r="B826" s="120" t="s">
        <v>978</v>
      </c>
      <c r="C826" s="121" t="s">
        <v>995</v>
      </c>
      <c r="D826" s="122" t="s">
        <v>978</v>
      </c>
      <c r="E826" s="123">
        <v>1</v>
      </c>
      <c r="F826" s="124"/>
      <c r="G826" s="125">
        <f t="shared" si="75"/>
        <v>0</v>
      </c>
      <c r="H826" s="126"/>
      <c r="I826" s="127">
        <f t="shared" si="76"/>
        <v>0</v>
      </c>
      <c r="J826" s="126"/>
      <c r="K826" s="127">
        <f t="shared" si="77"/>
        <v>0</v>
      </c>
      <c r="O826" s="118"/>
      <c r="Z826" s="118"/>
      <c r="AA826" s="118"/>
      <c r="AB826" s="118"/>
      <c r="AC826" s="118"/>
      <c r="AD826" s="118"/>
      <c r="AE826" s="118"/>
      <c r="AF826" s="118"/>
      <c r="AG826" s="118"/>
      <c r="AH826" s="118"/>
      <c r="AI826" s="118"/>
      <c r="AJ826" s="118"/>
      <c r="AK826" s="118"/>
      <c r="AL826" s="118"/>
      <c r="AM826" s="118"/>
      <c r="AN826" s="118"/>
      <c r="AO826" s="118"/>
      <c r="AP826" s="118"/>
      <c r="AQ826" s="118"/>
      <c r="AR826" s="118"/>
      <c r="AS826" s="118"/>
      <c r="AT826" s="118"/>
      <c r="AU826" s="118"/>
      <c r="AV826" s="118"/>
      <c r="AW826" s="118"/>
      <c r="AX826" s="118"/>
      <c r="AY826" s="118"/>
      <c r="AZ826" s="128">
        <f t="shared" si="78"/>
        <v>0</v>
      </c>
      <c r="BA826" s="118"/>
      <c r="BB826" s="118"/>
      <c r="BC826" s="118"/>
      <c r="BD826" s="118"/>
      <c r="BE826" s="118"/>
      <c r="BF826" s="118"/>
      <c r="BG826" s="118"/>
      <c r="BH826" s="118"/>
      <c r="BI826" s="118"/>
      <c r="CA826" s="118"/>
      <c r="CB826" s="118"/>
    </row>
    <row r="827" spans="1:80" x14ac:dyDescent="0.2">
      <c r="A827" s="139" t="s">
        <v>50</v>
      </c>
      <c r="B827" s="140"/>
      <c r="C827" s="141"/>
      <c r="D827" s="142"/>
      <c r="E827" s="143"/>
      <c r="F827" s="143"/>
      <c r="G827" s="144">
        <f>SUM(G818:G826)</f>
        <v>0</v>
      </c>
      <c r="H827" s="145"/>
      <c r="I827" s="144">
        <f>SUM(I818:I826)</f>
        <v>0</v>
      </c>
      <c r="J827" s="146"/>
      <c r="K827" s="144">
        <f>SUM(K818:K826)</f>
        <v>0</v>
      </c>
      <c r="O827" s="118"/>
      <c r="X827" s="147">
        <f>K827</f>
        <v>0</v>
      </c>
      <c r="Y827" s="147">
        <f>I827</f>
        <v>0</v>
      </c>
      <c r="Z827" s="128">
        <f>G827</f>
        <v>0</v>
      </c>
      <c r="AA827" s="118"/>
      <c r="AB827" s="118"/>
      <c r="AC827" s="118"/>
      <c r="AD827" s="118"/>
      <c r="AE827" s="118"/>
      <c r="AF827" s="118"/>
      <c r="AG827" s="118"/>
      <c r="AH827" s="118"/>
      <c r="AI827" s="118"/>
      <c r="AJ827" s="118"/>
      <c r="AK827" s="118"/>
      <c r="AL827" s="118"/>
      <c r="AM827" s="118"/>
      <c r="AN827" s="118"/>
      <c r="AO827" s="118"/>
      <c r="AP827" s="118"/>
      <c r="AQ827" s="118"/>
      <c r="AR827" s="118"/>
      <c r="AS827" s="118"/>
      <c r="AT827" s="118"/>
      <c r="AU827" s="118"/>
      <c r="AV827" s="118"/>
      <c r="AW827" s="118"/>
      <c r="AX827" s="118"/>
      <c r="AY827" s="118"/>
      <c r="AZ827" s="118"/>
      <c r="BA827" s="148"/>
      <c r="BB827" s="148"/>
      <c r="BC827" s="148"/>
      <c r="BD827" s="148"/>
      <c r="BE827" s="148"/>
      <c r="BF827" s="148"/>
      <c r="BG827" s="118"/>
      <c r="BH827" s="118"/>
      <c r="BI827" s="118"/>
    </row>
    <row r="828" spans="1:80" x14ac:dyDescent="0.2">
      <c r="A828" s="149" t="s">
        <v>29</v>
      </c>
      <c r="B828" s="150" t="s">
        <v>51</v>
      </c>
      <c r="C828" s="151"/>
      <c r="D828" s="152"/>
      <c r="E828" s="153"/>
      <c r="F828" s="153"/>
      <c r="G828" s="154">
        <f>SUM(Z7:Z828)</f>
        <v>0</v>
      </c>
      <c r="H828" s="155"/>
      <c r="I828" s="154">
        <f>SUM(Y7:Y828)</f>
        <v>488.6187610529999</v>
      </c>
      <c r="J828" s="155"/>
      <c r="K828" s="154">
        <f>SUM(X7:X828)</f>
        <v>-2084.2071645029987</v>
      </c>
      <c r="O828" s="118"/>
      <c r="BA828" s="156"/>
      <c r="BB828" s="156"/>
      <c r="BC828" s="156"/>
      <c r="BD828" s="156"/>
      <c r="BE828" s="156"/>
      <c r="BF828" s="156"/>
    </row>
    <row r="829" spans="1:80" x14ac:dyDescent="0.2">
      <c r="E829" s="81"/>
    </row>
    <row r="830" spans="1:80" x14ac:dyDescent="0.2">
      <c r="A830" s="157" t="s">
        <v>31</v>
      </c>
      <c r="E830" s="81"/>
    </row>
    <row r="831" spans="1:80" ht="117.75" customHeight="1" x14ac:dyDescent="0.2">
      <c r="A831" s="198"/>
      <c r="B831" s="199"/>
      <c r="C831" s="199"/>
      <c r="D831" s="199"/>
      <c r="E831" s="199"/>
      <c r="F831" s="199"/>
      <c r="G831" s="200"/>
    </row>
    <row r="832" spans="1:80" x14ac:dyDescent="0.2">
      <c r="E832" s="81"/>
    </row>
    <row r="833" spans="5:5" x14ac:dyDescent="0.2">
      <c r="E833" s="81"/>
    </row>
    <row r="834" spans="5:5" x14ac:dyDescent="0.2">
      <c r="E834" s="81"/>
    </row>
    <row r="835" spans="5:5" x14ac:dyDescent="0.2">
      <c r="E835" s="81"/>
    </row>
    <row r="836" spans="5:5" x14ac:dyDescent="0.2">
      <c r="E836" s="81"/>
    </row>
    <row r="837" spans="5:5" x14ac:dyDescent="0.2">
      <c r="E837" s="81"/>
    </row>
    <row r="838" spans="5:5" x14ac:dyDescent="0.2">
      <c r="E838" s="81"/>
    </row>
    <row r="839" spans="5:5" x14ac:dyDescent="0.2">
      <c r="E839" s="81"/>
    </row>
    <row r="840" spans="5:5" x14ac:dyDescent="0.2">
      <c r="E840" s="81"/>
    </row>
    <row r="841" spans="5:5" x14ac:dyDescent="0.2">
      <c r="E841" s="81"/>
    </row>
    <row r="842" spans="5:5" x14ac:dyDescent="0.2">
      <c r="E842" s="81"/>
    </row>
    <row r="843" spans="5:5" x14ac:dyDescent="0.2">
      <c r="E843" s="81"/>
    </row>
    <row r="844" spans="5:5" x14ac:dyDescent="0.2">
      <c r="E844" s="81"/>
    </row>
    <row r="845" spans="5:5" x14ac:dyDescent="0.2">
      <c r="E845" s="81"/>
    </row>
    <row r="846" spans="5:5" x14ac:dyDescent="0.2">
      <c r="E846" s="81"/>
    </row>
    <row r="847" spans="5:5" x14ac:dyDescent="0.2">
      <c r="E847" s="81"/>
    </row>
    <row r="848" spans="5:5" x14ac:dyDescent="0.2">
      <c r="E848" s="81"/>
    </row>
    <row r="849" spans="1:7" x14ac:dyDescent="0.2">
      <c r="E849" s="81"/>
    </row>
    <row r="850" spans="1:7" x14ac:dyDescent="0.2">
      <c r="E850" s="81"/>
    </row>
    <row r="851" spans="1:7" x14ac:dyDescent="0.2">
      <c r="E851" s="81"/>
    </row>
    <row r="852" spans="1:7" x14ac:dyDescent="0.2">
      <c r="A852" s="137"/>
      <c r="B852" s="137"/>
      <c r="C852" s="137"/>
      <c r="D852" s="137"/>
      <c r="E852" s="137"/>
      <c r="F852" s="137"/>
      <c r="G852" s="137"/>
    </row>
    <row r="853" spans="1:7" x14ac:dyDescent="0.2">
      <c r="A853" s="137"/>
      <c r="B853" s="137"/>
      <c r="C853" s="137"/>
      <c r="D853" s="137"/>
      <c r="E853" s="137"/>
      <c r="F853" s="137"/>
      <c r="G853" s="137"/>
    </row>
    <row r="854" spans="1:7" x14ac:dyDescent="0.2">
      <c r="A854" s="137"/>
      <c r="B854" s="137"/>
      <c r="C854" s="137"/>
      <c r="D854" s="137"/>
      <c r="E854" s="137"/>
      <c r="F854" s="137"/>
      <c r="G854" s="137"/>
    </row>
    <row r="855" spans="1:7" x14ac:dyDescent="0.2">
      <c r="A855" s="137"/>
      <c r="B855" s="137"/>
      <c r="C855" s="137"/>
      <c r="D855" s="137"/>
      <c r="E855" s="137"/>
      <c r="F855" s="137"/>
      <c r="G855" s="137"/>
    </row>
    <row r="856" spans="1:7" x14ac:dyDescent="0.2">
      <c r="E856" s="81"/>
    </row>
    <row r="857" spans="1:7" x14ac:dyDescent="0.2">
      <c r="E857" s="81"/>
    </row>
    <row r="858" spans="1:7" x14ac:dyDescent="0.2">
      <c r="E858" s="81"/>
    </row>
    <row r="859" spans="1:7" x14ac:dyDescent="0.2">
      <c r="E859" s="81"/>
    </row>
    <row r="860" spans="1:7" x14ac:dyDescent="0.2">
      <c r="E860" s="81"/>
    </row>
    <row r="861" spans="1:7" x14ac:dyDescent="0.2">
      <c r="E861" s="81"/>
    </row>
    <row r="862" spans="1:7" x14ac:dyDescent="0.2">
      <c r="E862" s="81"/>
    </row>
    <row r="863" spans="1:7" x14ac:dyDescent="0.2">
      <c r="E863" s="81"/>
    </row>
    <row r="864" spans="1:7" x14ac:dyDescent="0.2">
      <c r="E864" s="81"/>
    </row>
    <row r="865" spans="5:5" x14ac:dyDescent="0.2">
      <c r="E865" s="81"/>
    </row>
    <row r="866" spans="5:5" x14ac:dyDescent="0.2">
      <c r="E866" s="81"/>
    </row>
    <row r="867" spans="5:5" x14ac:dyDescent="0.2">
      <c r="E867" s="81"/>
    </row>
    <row r="868" spans="5:5" x14ac:dyDescent="0.2">
      <c r="E868" s="81"/>
    </row>
    <row r="869" spans="5:5" x14ac:dyDescent="0.2">
      <c r="E869" s="81"/>
    </row>
    <row r="870" spans="5:5" x14ac:dyDescent="0.2">
      <c r="E870" s="81"/>
    </row>
    <row r="871" spans="5:5" x14ac:dyDescent="0.2">
      <c r="E871" s="81"/>
    </row>
    <row r="872" spans="5:5" x14ac:dyDescent="0.2">
      <c r="E872" s="81"/>
    </row>
    <row r="873" spans="5:5" x14ac:dyDescent="0.2">
      <c r="E873" s="81"/>
    </row>
    <row r="874" spans="5:5" x14ac:dyDescent="0.2">
      <c r="E874" s="81"/>
    </row>
    <row r="875" spans="5:5" x14ac:dyDescent="0.2">
      <c r="E875" s="81"/>
    </row>
    <row r="876" spans="5:5" x14ac:dyDescent="0.2">
      <c r="E876" s="81"/>
    </row>
    <row r="877" spans="5:5" x14ac:dyDescent="0.2">
      <c r="E877" s="81"/>
    </row>
    <row r="878" spans="5:5" x14ac:dyDescent="0.2">
      <c r="E878" s="81"/>
    </row>
    <row r="879" spans="5:5" x14ac:dyDescent="0.2">
      <c r="E879" s="81"/>
    </row>
    <row r="880" spans="5:5" x14ac:dyDescent="0.2">
      <c r="E880" s="81"/>
    </row>
    <row r="881" spans="1:7" x14ac:dyDescent="0.2">
      <c r="E881" s="81"/>
    </row>
    <row r="882" spans="1:7" x14ac:dyDescent="0.2">
      <c r="E882" s="81"/>
    </row>
    <row r="883" spans="1:7" x14ac:dyDescent="0.2">
      <c r="E883" s="81"/>
    </row>
    <row r="884" spans="1:7" x14ac:dyDescent="0.2">
      <c r="E884" s="81"/>
    </row>
    <row r="885" spans="1:7" x14ac:dyDescent="0.2">
      <c r="E885" s="81"/>
    </row>
    <row r="886" spans="1:7" x14ac:dyDescent="0.2">
      <c r="E886" s="81"/>
    </row>
    <row r="887" spans="1:7" x14ac:dyDescent="0.2">
      <c r="A887" s="158"/>
      <c r="B887" s="158"/>
    </row>
    <row r="888" spans="1:7" x14ac:dyDescent="0.2">
      <c r="A888" s="137"/>
      <c r="B888" s="137"/>
      <c r="C888" s="159"/>
      <c r="D888" s="159"/>
      <c r="E888" s="160"/>
      <c r="F888" s="159"/>
      <c r="G888" s="161"/>
    </row>
    <row r="889" spans="1:7" x14ac:dyDescent="0.2">
      <c r="A889" s="162"/>
      <c r="B889" s="162"/>
      <c r="C889" s="137"/>
      <c r="D889" s="137"/>
      <c r="E889" s="163"/>
      <c r="F889" s="137"/>
      <c r="G889" s="137"/>
    </row>
    <row r="890" spans="1:7" x14ac:dyDescent="0.2">
      <c r="A890" s="137"/>
      <c r="B890" s="137"/>
      <c r="C890" s="137"/>
      <c r="D890" s="137"/>
      <c r="E890" s="163"/>
      <c r="F890" s="137"/>
      <c r="G890" s="137"/>
    </row>
    <row r="891" spans="1:7" x14ac:dyDescent="0.2">
      <c r="A891" s="137"/>
      <c r="B891" s="137"/>
      <c r="C891" s="137"/>
      <c r="D891" s="137"/>
      <c r="E891" s="163"/>
      <c r="F891" s="137"/>
      <c r="G891" s="137"/>
    </row>
    <row r="892" spans="1:7" x14ac:dyDescent="0.2">
      <c r="A892" s="137"/>
      <c r="B892" s="137"/>
      <c r="C892" s="137"/>
      <c r="D892" s="137"/>
      <c r="E892" s="163"/>
      <c r="F892" s="137"/>
      <c r="G892" s="137"/>
    </row>
    <row r="893" spans="1:7" x14ac:dyDescent="0.2">
      <c r="A893" s="137"/>
      <c r="B893" s="137"/>
      <c r="C893" s="137"/>
      <c r="D893" s="137"/>
      <c r="E893" s="163"/>
      <c r="F893" s="137"/>
      <c r="G893" s="137"/>
    </row>
    <row r="894" spans="1:7" x14ac:dyDescent="0.2">
      <c r="A894" s="137"/>
      <c r="B894" s="137"/>
      <c r="C894" s="137"/>
      <c r="D894" s="137"/>
      <c r="E894" s="163"/>
      <c r="F894" s="137"/>
      <c r="G894" s="137"/>
    </row>
    <row r="895" spans="1:7" x14ac:dyDescent="0.2">
      <c r="A895" s="137"/>
      <c r="B895" s="137"/>
      <c r="C895" s="137"/>
      <c r="D895" s="137"/>
      <c r="E895" s="163"/>
      <c r="F895" s="137"/>
      <c r="G895" s="137"/>
    </row>
    <row r="896" spans="1:7" x14ac:dyDescent="0.2">
      <c r="A896" s="137"/>
      <c r="B896" s="137"/>
      <c r="C896" s="137"/>
      <c r="D896" s="137"/>
      <c r="E896" s="163"/>
      <c r="F896" s="137"/>
      <c r="G896" s="137"/>
    </row>
    <row r="897" spans="1:7" x14ac:dyDescent="0.2">
      <c r="A897" s="137"/>
      <c r="B897" s="137"/>
      <c r="C897" s="137"/>
      <c r="D897" s="137"/>
      <c r="E897" s="163"/>
      <c r="F897" s="137"/>
      <c r="G897" s="137"/>
    </row>
    <row r="898" spans="1:7" x14ac:dyDescent="0.2">
      <c r="A898" s="137"/>
      <c r="B898" s="137"/>
      <c r="C898" s="137"/>
      <c r="D898" s="137"/>
      <c r="E898" s="163"/>
      <c r="F898" s="137"/>
      <c r="G898" s="137"/>
    </row>
    <row r="899" spans="1:7" x14ac:dyDescent="0.2">
      <c r="A899" s="137"/>
      <c r="B899" s="137"/>
      <c r="C899" s="137"/>
      <c r="D899" s="137"/>
      <c r="E899" s="163"/>
      <c r="F899" s="137"/>
      <c r="G899" s="137"/>
    </row>
    <row r="900" spans="1:7" x14ac:dyDescent="0.2">
      <c r="A900" s="137"/>
      <c r="B900" s="137"/>
      <c r="C900" s="137"/>
      <c r="D900" s="137"/>
      <c r="E900" s="163"/>
      <c r="F900" s="137"/>
      <c r="G900" s="137"/>
    </row>
    <row r="901" spans="1:7" x14ac:dyDescent="0.2">
      <c r="A901" s="137"/>
      <c r="B901" s="137"/>
      <c r="C901" s="137"/>
      <c r="D901" s="137"/>
      <c r="E901" s="163"/>
      <c r="F901" s="137"/>
      <c r="G901" s="137"/>
    </row>
  </sheetData>
  <sheetProtection algorithmName="SHA-512" hashValue="hBM8c3TAzTZN0copC6/6vLJLSOMtUfhJubojy6GpANgCsQEJElY0m7enmVTFgjrtPS3h3eXydYIwGZQF2VZV5A==" saltValue="IT/kdHM05/rAvKQvp7z6rA==" spinCount="100000" sheet="1"/>
  <mergeCells count="401">
    <mergeCell ref="A1:G1"/>
    <mergeCell ref="A831:G831"/>
    <mergeCell ref="C9:D9"/>
    <mergeCell ref="C11:D11"/>
    <mergeCell ref="C13:D13"/>
    <mergeCell ref="C15:D15"/>
    <mergeCell ref="C17:D17"/>
    <mergeCell ref="C19:D19"/>
    <mergeCell ref="C39:D39"/>
    <mergeCell ref="C40:D40"/>
    <mergeCell ref="C44:G44"/>
    <mergeCell ref="C45:D45"/>
    <mergeCell ref="C47:D47"/>
    <mergeCell ref="C49:D49"/>
    <mergeCell ref="C50:D50"/>
    <mergeCell ref="C21:D21"/>
    <mergeCell ref="C25:D25"/>
    <mergeCell ref="C27:D27"/>
    <mergeCell ref="C29:D29"/>
    <mergeCell ref="C31:D31"/>
    <mergeCell ref="C33:D33"/>
    <mergeCell ref="C35:D35"/>
    <mergeCell ref="C37:D37"/>
    <mergeCell ref="C68:D68"/>
    <mergeCell ref="C70:D70"/>
    <mergeCell ref="C71:D71"/>
    <mergeCell ref="C73:G73"/>
    <mergeCell ref="C74:D74"/>
    <mergeCell ref="C76:D76"/>
    <mergeCell ref="C78:D78"/>
    <mergeCell ref="C80:D80"/>
    <mergeCell ref="C54:D54"/>
    <mergeCell ref="C56:D56"/>
    <mergeCell ref="C58:D58"/>
    <mergeCell ref="C60:D60"/>
    <mergeCell ref="C62:D62"/>
    <mergeCell ref="C64:D64"/>
    <mergeCell ref="C94:D94"/>
    <mergeCell ref="C96:D96"/>
    <mergeCell ref="C100:D100"/>
    <mergeCell ref="C101:D101"/>
    <mergeCell ref="C103:D103"/>
    <mergeCell ref="C105:D105"/>
    <mergeCell ref="C82:D82"/>
    <mergeCell ref="C84:D84"/>
    <mergeCell ref="C86:D86"/>
    <mergeCell ref="C90:D90"/>
    <mergeCell ref="C120:D120"/>
    <mergeCell ref="C124:D124"/>
    <mergeCell ref="C126:D126"/>
    <mergeCell ref="C128:D128"/>
    <mergeCell ref="C130:D130"/>
    <mergeCell ref="C132:D132"/>
    <mergeCell ref="C133:D133"/>
    <mergeCell ref="C135:D135"/>
    <mergeCell ref="C106:D106"/>
    <mergeCell ref="C108:D108"/>
    <mergeCell ref="C109:D109"/>
    <mergeCell ref="C113:G113"/>
    <mergeCell ref="C114:D114"/>
    <mergeCell ref="C116:G116"/>
    <mergeCell ref="C117:D117"/>
    <mergeCell ref="C119:G119"/>
    <mergeCell ref="C147:D147"/>
    <mergeCell ref="C148:D148"/>
    <mergeCell ref="C149:D149"/>
    <mergeCell ref="C151:D151"/>
    <mergeCell ref="C152:D152"/>
    <mergeCell ref="C153:D153"/>
    <mergeCell ref="C137:G137"/>
    <mergeCell ref="C138:D138"/>
    <mergeCell ref="C140:G140"/>
    <mergeCell ref="C141:D141"/>
    <mergeCell ref="C143:D143"/>
    <mergeCell ref="C145:D145"/>
    <mergeCell ref="C161:D161"/>
    <mergeCell ref="C162:D162"/>
    <mergeCell ref="C164:D164"/>
    <mergeCell ref="C166:D166"/>
    <mergeCell ref="C168:D168"/>
    <mergeCell ref="C169:D169"/>
    <mergeCell ref="C155:G155"/>
    <mergeCell ref="C156:G156"/>
    <mergeCell ref="C157:G157"/>
    <mergeCell ref="C158:G158"/>
    <mergeCell ref="C159:D159"/>
    <mergeCell ref="C160:D160"/>
    <mergeCell ref="C179:D179"/>
    <mergeCell ref="C180:D180"/>
    <mergeCell ref="C181:D181"/>
    <mergeCell ref="C183:D183"/>
    <mergeCell ref="C184:D184"/>
    <mergeCell ref="C185:D185"/>
    <mergeCell ref="C171:G171"/>
    <mergeCell ref="C172:D172"/>
    <mergeCell ref="C174:G174"/>
    <mergeCell ref="C175:D175"/>
    <mergeCell ref="C176:D176"/>
    <mergeCell ref="C178:D178"/>
    <mergeCell ref="C195:D195"/>
    <mergeCell ref="C196:D196"/>
    <mergeCell ref="C198:D198"/>
    <mergeCell ref="C199:D199"/>
    <mergeCell ref="C200:D200"/>
    <mergeCell ref="C202:D202"/>
    <mergeCell ref="C186:D186"/>
    <mergeCell ref="C187:D187"/>
    <mergeCell ref="C189:G189"/>
    <mergeCell ref="C190:D190"/>
    <mergeCell ref="C192:D192"/>
    <mergeCell ref="C194:D194"/>
    <mergeCell ref="C210:D210"/>
    <mergeCell ref="C212:D212"/>
    <mergeCell ref="C213:D213"/>
    <mergeCell ref="C214:D214"/>
    <mergeCell ref="C215:D215"/>
    <mergeCell ref="C217:D217"/>
    <mergeCell ref="C203:D203"/>
    <mergeCell ref="C204:D204"/>
    <mergeCell ref="C205:D205"/>
    <mergeCell ref="C206:D206"/>
    <mergeCell ref="C208:D208"/>
    <mergeCell ref="C209:D209"/>
    <mergeCell ref="C228:D228"/>
    <mergeCell ref="C229:D229"/>
    <mergeCell ref="C230:D230"/>
    <mergeCell ref="C232:D232"/>
    <mergeCell ref="C234:D234"/>
    <mergeCell ref="C235:D235"/>
    <mergeCell ref="C219:D219"/>
    <mergeCell ref="C220:D220"/>
    <mergeCell ref="C222:D222"/>
    <mergeCell ref="C223:D223"/>
    <mergeCell ref="C225:D225"/>
    <mergeCell ref="C227:D227"/>
    <mergeCell ref="C246:D246"/>
    <mergeCell ref="C248:D248"/>
    <mergeCell ref="C250:D250"/>
    <mergeCell ref="C251:D251"/>
    <mergeCell ref="C252:D252"/>
    <mergeCell ref="C254:D254"/>
    <mergeCell ref="C237:D237"/>
    <mergeCell ref="C239:D239"/>
    <mergeCell ref="C240:D240"/>
    <mergeCell ref="C241:D241"/>
    <mergeCell ref="C242:D242"/>
    <mergeCell ref="C244:D244"/>
    <mergeCell ref="C265:D265"/>
    <mergeCell ref="C267:D267"/>
    <mergeCell ref="C269:D269"/>
    <mergeCell ref="C270:D270"/>
    <mergeCell ref="C272:D272"/>
    <mergeCell ref="C273:D273"/>
    <mergeCell ref="C255:D255"/>
    <mergeCell ref="C257:D257"/>
    <mergeCell ref="C259:D259"/>
    <mergeCell ref="C261:D261"/>
    <mergeCell ref="C263:D263"/>
    <mergeCell ref="C264:D264"/>
    <mergeCell ref="C284:D284"/>
    <mergeCell ref="C286:G286"/>
    <mergeCell ref="C287:D287"/>
    <mergeCell ref="C289:G289"/>
    <mergeCell ref="C290:D290"/>
    <mergeCell ref="C292:G292"/>
    <mergeCell ref="C275:D275"/>
    <mergeCell ref="C277:D277"/>
    <mergeCell ref="C279:D279"/>
    <mergeCell ref="C280:D280"/>
    <mergeCell ref="C281:D281"/>
    <mergeCell ref="C282:D282"/>
    <mergeCell ref="C316:D316"/>
    <mergeCell ref="C320:D320"/>
    <mergeCell ref="C322:G322"/>
    <mergeCell ref="C323:D323"/>
    <mergeCell ref="C324:D324"/>
    <mergeCell ref="C325:D325"/>
    <mergeCell ref="C326:D326"/>
    <mergeCell ref="C327:D327"/>
    <mergeCell ref="C293:D293"/>
    <mergeCell ref="C295:G295"/>
    <mergeCell ref="C296:D296"/>
    <mergeCell ref="C298:G298"/>
    <mergeCell ref="C299:D299"/>
    <mergeCell ref="C300:D300"/>
    <mergeCell ref="C334:D334"/>
    <mergeCell ref="C335:D335"/>
    <mergeCell ref="C336:D336"/>
    <mergeCell ref="C337:D337"/>
    <mergeCell ref="C338:D338"/>
    <mergeCell ref="C339:D339"/>
    <mergeCell ref="C328:D328"/>
    <mergeCell ref="C329:D329"/>
    <mergeCell ref="C330:D330"/>
    <mergeCell ref="C331:D331"/>
    <mergeCell ref="C332:D332"/>
    <mergeCell ref="C333:D333"/>
    <mergeCell ref="C346:D346"/>
    <mergeCell ref="C347:D347"/>
    <mergeCell ref="C348:D348"/>
    <mergeCell ref="C349:D349"/>
    <mergeCell ref="C350:D350"/>
    <mergeCell ref="C351:D351"/>
    <mergeCell ref="C340:D340"/>
    <mergeCell ref="C341:D341"/>
    <mergeCell ref="C342:D342"/>
    <mergeCell ref="C343:D343"/>
    <mergeCell ref="C344:D344"/>
    <mergeCell ref="C345:D345"/>
    <mergeCell ref="C368:D368"/>
    <mergeCell ref="C370:D370"/>
    <mergeCell ref="C371:D371"/>
    <mergeCell ref="C373:D373"/>
    <mergeCell ref="C375:D375"/>
    <mergeCell ref="C377:D377"/>
    <mergeCell ref="C352:D352"/>
    <mergeCell ref="C353:D353"/>
    <mergeCell ref="C354:D354"/>
    <mergeCell ref="C401:D401"/>
    <mergeCell ref="C403:D403"/>
    <mergeCell ref="C405:D405"/>
    <mergeCell ref="C406:D406"/>
    <mergeCell ref="C407:D407"/>
    <mergeCell ref="C409:D409"/>
    <mergeCell ref="C388:G388"/>
    <mergeCell ref="C389:D389"/>
    <mergeCell ref="C391:G391"/>
    <mergeCell ref="C392:D392"/>
    <mergeCell ref="C393:D393"/>
    <mergeCell ref="C395:D395"/>
    <mergeCell ref="C397:D397"/>
    <mergeCell ref="C399:D399"/>
    <mergeCell ref="C432:D432"/>
    <mergeCell ref="C433:D433"/>
    <mergeCell ref="C434:D434"/>
    <mergeCell ref="C436:G436"/>
    <mergeCell ref="C437:D437"/>
    <mergeCell ref="C439:D439"/>
    <mergeCell ref="C410:D410"/>
    <mergeCell ref="C422:D422"/>
    <mergeCell ref="C424:D424"/>
    <mergeCell ref="C425:D425"/>
    <mergeCell ref="C426:D426"/>
    <mergeCell ref="C427:D427"/>
    <mergeCell ref="C429:D429"/>
    <mergeCell ref="C431:D431"/>
    <mergeCell ref="C465:D465"/>
    <mergeCell ref="C467:G467"/>
    <mergeCell ref="C468:D468"/>
    <mergeCell ref="C480:G480"/>
    <mergeCell ref="C481:D481"/>
    <mergeCell ref="C483:G483"/>
    <mergeCell ref="C484:D484"/>
    <mergeCell ref="C486:D486"/>
    <mergeCell ref="C441:D441"/>
    <mergeCell ref="C443:D443"/>
    <mergeCell ref="C454:G454"/>
    <mergeCell ref="C455:D455"/>
    <mergeCell ref="C457:D457"/>
    <mergeCell ref="C459:D459"/>
    <mergeCell ref="C461:D461"/>
    <mergeCell ref="C463:D463"/>
    <mergeCell ref="C514:D514"/>
    <mergeCell ref="C516:D516"/>
    <mergeCell ref="C518:D518"/>
    <mergeCell ref="C520:D520"/>
    <mergeCell ref="C522:D522"/>
    <mergeCell ref="C524:D524"/>
    <mergeCell ref="C526:D526"/>
    <mergeCell ref="C528:D528"/>
    <mergeCell ref="C497:D497"/>
    <mergeCell ref="C498:D498"/>
    <mergeCell ref="C499:D499"/>
    <mergeCell ref="C501:D501"/>
    <mergeCell ref="C503:D503"/>
    <mergeCell ref="C541:D541"/>
    <mergeCell ref="C552:D552"/>
    <mergeCell ref="C554:D554"/>
    <mergeCell ref="C556:D556"/>
    <mergeCell ref="C557:D557"/>
    <mergeCell ref="C558:D558"/>
    <mergeCell ref="C530:D530"/>
    <mergeCell ref="C532:D532"/>
    <mergeCell ref="C534:G534"/>
    <mergeCell ref="C535:D535"/>
    <mergeCell ref="C537:D537"/>
    <mergeCell ref="C539:D539"/>
    <mergeCell ref="C577:D577"/>
    <mergeCell ref="C578:D578"/>
    <mergeCell ref="C580:D580"/>
    <mergeCell ref="C581:D581"/>
    <mergeCell ref="C583:D583"/>
    <mergeCell ref="C585:D585"/>
    <mergeCell ref="C568:D568"/>
    <mergeCell ref="C570:G570"/>
    <mergeCell ref="C571:D571"/>
    <mergeCell ref="C572:D572"/>
    <mergeCell ref="C573:D573"/>
    <mergeCell ref="C574:D574"/>
    <mergeCell ref="C575:D575"/>
    <mergeCell ref="C576:D576"/>
    <mergeCell ref="C596:D596"/>
    <mergeCell ref="C597:D597"/>
    <mergeCell ref="C598:D598"/>
    <mergeCell ref="C600:D600"/>
    <mergeCell ref="C601:D601"/>
    <mergeCell ref="C603:D603"/>
    <mergeCell ref="C587:D587"/>
    <mergeCell ref="C588:D588"/>
    <mergeCell ref="C590:D590"/>
    <mergeCell ref="C591:D591"/>
    <mergeCell ref="C593:D593"/>
    <mergeCell ref="C594:D594"/>
    <mergeCell ref="C629:D629"/>
    <mergeCell ref="C631:D631"/>
    <mergeCell ref="C632:D632"/>
    <mergeCell ref="C633:D633"/>
    <mergeCell ref="C635:D635"/>
    <mergeCell ref="C637:D637"/>
    <mergeCell ref="C605:D605"/>
    <mergeCell ref="C607:D607"/>
    <mergeCell ref="C619:D619"/>
    <mergeCell ref="C620:D620"/>
    <mergeCell ref="C622:D622"/>
    <mergeCell ref="C624:D624"/>
    <mergeCell ref="C626:D626"/>
    <mergeCell ref="C627:D627"/>
    <mergeCell ref="C651:D651"/>
    <mergeCell ref="C653:D653"/>
    <mergeCell ref="C655:D655"/>
    <mergeCell ref="C656:D656"/>
    <mergeCell ref="C657:D657"/>
    <mergeCell ref="C659:D659"/>
    <mergeCell ref="C640:D640"/>
    <mergeCell ref="C642:D642"/>
    <mergeCell ref="C644:D644"/>
    <mergeCell ref="C646:D646"/>
    <mergeCell ref="C647:D647"/>
    <mergeCell ref="C649:D649"/>
    <mergeCell ref="C671:D671"/>
    <mergeCell ref="C673:G673"/>
    <mergeCell ref="C674:D674"/>
    <mergeCell ref="C684:D684"/>
    <mergeCell ref="C686:D686"/>
    <mergeCell ref="C661:D661"/>
    <mergeCell ref="C663:D663"/>
    <mergeCell ref="C665:D665"/>
    <mergeCell ref="C667:G667"/>
    <mergeCell ref="C668:D668"/>
    <mergeCell ref="C670:G670"/>
    <mergeCell ref="C706:D706"/>
    <mergeCell ref="C708:D708"/>
    <mergeCell ref="C710:D710"/>
    <mergeCell ref="C712:D712"/>
    <mergeCell ref="C714:D714"/>
    <mergeCell ref="C716:D716"/>
    <mergeCell ref="C696:D696"/>
    <mergeCell ref="C697:D697"/>
    <mergeCell ref="C698:D698"/>
    <mergeCell ref="C699:D699"/>
    <mergeCell ref="C700:D700"/>
    <mergeCell ref="C701:D701"/>
    <mergeCell ref="C703:D703"/>
    <mergeCell ref="C705:D705"/>
    <mergeCell ref="C718:D718"/>
    <mergeCell ref="C719:D719"/>
    <mergeCell ref="C720:D720"/>
    <mergeCell ref="C722:D722"/>
    <mergeCell ref="C723:D723"/>
    <mergeCell ref="C748:D748"/>
    <mergeCell ref="C750:D750"/>
    <mergeCell ref="C752:D752"/>
    <mergeCell ref="C754:D754"/>
    <mergeCell ref="C756:D756"/>
    <mergeCell ref="C766:D766"/>
    <mergeCell ref="C767:D767"/>
    <mergeCell ref="C769:G769"/>
    <mergeCell ref="C770:D770"/>
    <mergeCell ref="C771:D771"/>
    <mergeCell ref="C772:D772"/>
    <mergeCell ref="C773:D773"/>
    <mergeCell ref="C733:D733"/>
    <mergeCell ref="C734:D734"/>
    <mergeCell ref="C735:D735"/>
    <mergeCell ref="C737:D737"/>
    <mergeCell ref="C739:D739"/>
    <mergeCell ref="C741:D741"/>
    <mergeCell ref="C743:D743"/>
    <mergeCell ref="C744:D744"/>
    <mergeCell ref="C746:D746"/>
    <mergeCell ref="C799:D799"/>
    <mergeCell ref="C801:D801"/>
    <mergeCell ref="C802:D802"/>
    <mergeCell ref="C803:D803"/>
    <mergeCell ref="C810:G810"/>
    <mergeCell ref="C783:D783"/>
    <mergeCell ref="C784:D784"/>
    <mergeCell ref="C785:D785"/>
    <mergeCell ref="C787:D787"/>
    <mergeCell ref="C788:D788"/>
    <mergeCell ref="C789:D789"/>
  </mergeCells>
  <printOptions gridLinesSet="0"/>
  <pageMargins left="0.78740157480314965" right="0.78740157480314965" top="0.98425196850393704" bottom="0.59055118110236227" header="0.51181102362204722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26</vt:i4>
      </vt:variant>
    </vt:vector>
  </HeadingPairs>
  <TitlesOfParts>
    <vt:vector size="29" baseType="lpstr">
      <vt:lpstr>Uchazeč</vt:lpstr>
      <vt:lpstr>Stavba</vt:lpstr>
      <vt:lpstr>0000 17050010 </vt:lpstr>
      <vt:lpstr>Stavba!CisloStavby</vt:lpstr>
      <vt:lpstr>Stavba!NazevObjektu</vt:lpstr>
      <vt:lpstr>Stavba!NazevStavby</vt:lpstr>
      <vt:lpstr>'0000 17050010 '!Názvy_tisku</vt:lpstr>
      <vt:lpstr>Stavba!Objednatel</vt:lpstr>
      <vt:lpstr>Objekt</vt:lpstr>
      <vt:lpstr>'0000 17050010 '!Oblast_tisku</vt:lpstr>
      <vt:lpstr>Stavba!Oblast_tisku</vt:lpstr>
      <vt:lpstr>odic</vt:lpstr>
      <vt:lpstr>oico</vt:lpstr>
      <vt:lpstr>omisto</vt:lpstr>
      <vt:lpstr>onazev</vt:lpstr>
      <vt:lpstr>opsc</vt:lpstr>
      <vt:lpstr>SloupecCC</vt:lpstr>
      <vt:lpstr>SloupecCDH</vt:lpstr>
      <vt:lpstr>SloupecCisloPol</vt:lpstr>
      <vt:lpstr>SloupecCH</vt:lpstr>
      <vt:lpstr>SloupecJC</vt:lpstr>
      <vt:lpstr>SloupecJDH</vt:lpstr>
      <vt:lpstr>SloupecJDM</vt:lpstr>
      <vt:lpstr>SloupecJH</vt:lpstr>
      <vt:lpstr>SloupecMJ</vt:lpstr>
      <vt:lpstr>SloupecMnozstvi</vt:lpstr>
      <vt:lpstr>SloupecNazPol</vt:lpstr>
      <vt:lpstr>SloupecPC</vt:lpstr>
      <vt:lpstr>StavbaCelkem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Hroš</dc:creator>
  <cp:lastModifiedBy>Ivo Hroš</cp:lastModifiedBy>
  <dcterms:created xsi:type="dcterms:W3CDTF">2017-05-30T05:27:56Z</dcterms:created>
  <dcterms:modified xsi:type="dcterms:W3CDTF">2017-05-30T06:05:51Z</dcterms:modified>
</cp:coreProperties>
</file>