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Francouzská 12\006 FRANCOUZSKÁ 12 - VERZE 1 S VÝMĚNÍKEM\E_KONTROLNÍ ROZPOČET A SOUPIS PRACÍ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Pol'!$A$1:$W$292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G42" i="1" s="1"/>
  <c r="G25" i="1" s="1"/>
  <c r="A25" i="1" s="1"/>
  <c r="F39" i="1"/>
  <c r="F42" i="1" s="1"/>
  <c r="G282" i="12"/>
  <c r="V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0" i="12"/>
  <c r="G8" i="12" s="1"/>
  <c r="I10" i="12"/>
  <c r="K10" i="12"/>
  <c r="O10" i="12"/>
  <c r="Q10" i="12"/>
  <c r="V10" i="12"/>
  <c r="G11" i="12"/>
  <c r="V11" i="12"/>
  <c r="G12" i="12"/>
  <c r="M12" i="12" s="1"/>
  <c r="M11" i="12" s="1"/>
  <c r="I12" i="12"/>
  <c r="I11" i="12" s="1"/>
  <c r="K12" i="12"/>
  <c r="K11" i="12" s="1"/>
  <c r="O12" i="12"/>
  <c r="O11" i="12" s="1"/>
  <c r="Q12" i="12"/>
  <c r="Q11" i="12" s="1"/>
  <c r="V12" i="12"/>
  <c r="G13" i="12"/>
  <c r="I13" i="12"/>
  <c r="K13" i="12"/>
  <c r="M13" i="12"/>
  <c r="O13" i="12"/>
  <c r="Q13" i="12"/>
  <c r="V13" i="12"/>
  <c r="G15" i="12"/>
  <c r="I15" i="12"/>
  <c r="K15" i="12"/>
  <c r="K14" i="12" s="1"/>
  <c r="M15" i="12"/>
  <c r="O15" i="12"/>
  <c r="O14" i="12" s="1"/>
  <c r="Q15" i="12"/>
  <c r="Q14" i="12" s="1"/>
  <c r="V15" i="12"/>
  <c r="G16" i="12"/>
  <c r="G14" i="12" s="1"/>
  <c r="I16" i="12"/>
  <c r="K16" i="12"/>
  <c r="M16" i="12"/>
  <c r="O16" i="12"/>
  <c r="Q16" i="12"/>
  <c r="V16" i="12"/>
  <c r="V14" i="12" s="1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I14" i="12" s="1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V25" i="12"/>
  <c r="G26" i="12"/>
  <c r="M26" i="12" s="1"/>
  <c r="I26" i="12"/>
  <c r="I25" i="12" s="1"/>
  <c r="K26" i="12"/>
  <c r="K25" i="12" s="1"/>
  <c r="O26" i="12"/>
  <c r="Q26" i="12"/>
  <c r="Q25" i="12" s="1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O25" i="12" s="1"/>
  <c r="Q30" i="12"/>
  <c r="V30" i="12"/>
  <c r="I31" i="12"/>
  <c r="K31" i="12"/>
  <c r="O31" i="12"/>
  <c r="G32" i="12"/>
  <c r="G31" i="12" s="1"/>
  <c r="I32" i="12"/>
  <c r="K32" i="12"/>
  <c r="M32" i="12"/>
  <c r="M31" i="12" s="1"/>
  <c r="O32" i="12"/>
  <c r="Q32" i="12"/>
  <c r="Q31" i="12" s="1"/>
  <c r="V32" i="12"/>
  <c r="V31" i="12" s="1"/>
  <c r="G34" i="12"/>
  <c r="M34" i="12" s="1"/>
  <c r="I34" i="12"/>
  <c r="I33" i="12" s="1"/>
  <c r="K34" i="12"/>
  <c r="K33" i="12" s="1"/>
  <c r="O34" i="12"/>
  <c r="Q34" i="12"/>
  <c r="Q33" i="12" s="1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O33" i="12" s="1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V33" i="12" s="1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G60" i="12"/>
  <c r="M60" i="12" s="1"/>
  <c r="I60" i="12"/>
  <c r="I59" i="12" s="1"/>
  <c r="K60" i="12"/>
  <c r="K59" i="12" s="1"/>
  <c r="O60" i="12"/>
  <c r="O59" i="12" s="1"/>
  <c r="Q60" i="12"/>
  <c r="Q59" i="12" s="1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V59" i="12" s="1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8" i="12"/>
  <c r="M68" i="12" s="1"/>
  <c r="I68" i="12"/>
  <c r="I67" i="12" s="1"/>
  <c r="K68" i="12"/>
  <c r="K67" i="12" s="1"/>
  <c r="O68" i="12"/>
  <c r="O67" i="12" s="1"/>
  <c r="Q68" i="12"/>
  <c r="Q67" i="12" s="1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V67" i="12" s="1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4" i="12"/>
  <c r="M84" i="12" s="1"/>
  <c r="I84" i="12"/>
  <c r="I83" i="12" s="1"/>
  <c r="K84" i="12"/>
  <c r="K83" i="12" s="1"/>
  <c r="O84" i="12"/>
  <c r="O83" i="12" s="1"/>
  <c r="Q84" i="12"/>
  <c r="Q83" i="12" s="1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V83" i="12" s="1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5" i="12"/>
  <c r="G104" i="12" s="1"/>
  <c r="I105" i="12"/>
  <c r="I104" i="12" s="1"/>
  <c r="K105" i="12"/>
  <c r="K104" i="12" s="1"/>
  <c r="O105" i="12"/>
  <c r="O104" i="12" s="1"/>
  <c r="Q105" i="12"/>
  <c r="V105" i="12"/>
  <c r="V104" i="12" s="1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Q104" i="12" s="1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7" i="12"/>
  <c r="I117" i="12"/>
  <c r="K117" i="12"/>
  <c r="K116" i="12" s="1"/>
  <c r="M117" i="12"/>
  <c r="O117" i="12"/>
  <c r="O116" i="12" s="1"/>
  <c r="Q117" i="12"/>
  <c r="Q116" i="12" s="1"/>
  <c r="V117" i="12"/>
  <c r="V116" i="12" s="1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I116" i="12" s="1"/>
  <c r="K124" i="12"/>
  <c r="O124" i="12"/>
  <c r="Q124" i="12"/>
  <c r="V124" i="12"/>
  <c r="G125" i="12"/>
  <c r="I125" i="12"/>
  <c r="K125" i="12"/>
  <c r="M125" i="12"/>
  <c r="O125" i="12"/>
  <c r="Q125" i="12"/>
  <c r="V125" i="12"/>
  <c r="G127" i="12"/>
  <c r="I127" i="12"/>
  <c r="K127" i="12"/>
  <c r="M127" i="12"/>
  <c r="O127" i="12"/>
  <c r="O126" i="12" s="1"/>
  <c r="Q127" i="12"/>
  <c r="Q126" i="12" s="1"/>
  <c r="V127" i="12"/>
  <c r="V126" i="12" s="1"/>
  <c r="G128" i="12"/>
  <c r="I128" i="12"/>
  <c r="K128" i="12"/>
  <c r="M128" i="12"/>
  <c r="O128" i="12"/>
  <c r="Q128" i="12"/>
  <c r="V128" i="12"/>
  <c r="G129" i="12"/>
  <c r="G126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I126" i="12" s="1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K126" i="12" s="1"/>
  <c r="M133" i="12"/>
  <c r="O133" i="12"/>
  <c r="Q133" i="12"/>
  <c r="V133" i="12"/>
  <c r="G134" i="12"/>
  <c r="I134" i="12"/>
  <c r="K134" i="12"/>
  <c r="M134" i="12"/>
  <c r="O134" i="12"/>
  <c r="Q134" i="12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I150" i="12"/>
  <c r="K150" i="12"/>
  <c r="M150" i="12"/>
  <c r="O150" i="12"/>
  <c r="Q150" i="12"/>
  <c r="V150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I157" i="12"/>
  <c r="K157" i="12"/>
  <c r="M157" i="12"/>
  <c r="O157" i="12"/>
  <c r="Q157" i="12"/>
  <c r="V157" i="12"/>
  <c r="G158" i="12"/>
  <c r="I158" i="12"/>
  <c r="K158" i="12"/>
  <c r="M158" i="12"/>
  <c r="O158" i="12"/>
  <c r="Q158" i="12"/>
  <c r="V158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I165" i="12"/>
  <c r="K165" i="12"/>
  <c r="M165" i="12"/>
  <c r="O165" i="12"/>
  <c r="Q165" i="12"/>
  <c r="V165" i="12"/>
  <c r="G166" i="12"/>
  <c r="I166" i="12"/>
  <c r="K166" i="12"/>
  <c r="M166" i="12"/>
  <c r="O166" i="12"/>
  <c r="Q166" i="12"/>
  <c r="V166" i="12"/>
  <c r="G167" i="12"/>
  <c r="I167" i="12"/>
  <c r="K167" i="12"/>
  <c r="M167" i="12"/>
  <c r="O167" i="12"/>
  <c r="Q167" i="12"/>
  <c r="V167" i="12"/>
  <c r="G168" i="12"/>
  <c r="I168" i="12"/>
  <c r="K168" i="12"/>
  <c r="M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I172" i="12"/>
  <c r="G173" i="12"/>
  <c r="I173" i="12"/>
  <c r="K173" i="12"/>
  <c r="K172" i="12" s="1"/>
  <c r="M173" i="12"/>
  <c r="O173" i="12"/>
  <c r="O172" i="12" s="1"/>
  <c r="Q173" i="12"/>
  <c r="Q172" i="12" s="1"/>
  <c r="V173" i="12"/>
  <c r="V172" i="12" s="1"/>
  <c r="G174" i="12"/>
  <c r="I174" i="12"/>
  <c r="K174" i="12"/>
  <c r="M174" i="12"/>
  <c r="O174" i="12"/>
  <c r="Q174" i="12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1" i="12"/>
  <c r="I181" i="12"/>
  <c r="K181" i="12"/>
  <c r="K180" i="12" s="1"/>
  <c r="M181" i="12"/>
  <c r="M180" i="12" s="1"/>
  <c r="O181" i="12"/>
  <c r="O180" i="12" s="1"/>
  <c r="Q181" i="12"/>
  <c r="Q180" i="12" s="1"/>
  <c r="V181" i="12"/>
  <c r="V180" i="12" s="1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I180" i="12" s="1"/>
  <c r="K188" i="12"/>
  <c r="O188" i="12"/>
  <c r="Q188" i="12"/>
  <c r="V188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I191" i="12"/>
  <c r="K191" i="12"/>
  <c r="M191" i="12"/>
  <c r="O191" i="12"/>
  <c r="Q191" i="12"/>
  <c r="V191" i="12"/>
  <c r="G192" i="12"/>
  <c r="I192" i="12"/>
  <c r="K192" i="12"/>
  <c r="M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8" i="12"/>
  <c r="I198" i="12"/>
  <c r="K198" i="12"/>
  <c r="M198" i="12"/>
  <c r="O198" i="12"/>
  <c r="Q198" i="12"/>
  <c r="V198" i="12"/>
  <c r="G199" i="12"/>
  <c r="I199" i="12"/>
  <c r="K199" i="12"/>
  <c r="M199" i="12"/>
  <c r="O199" i="12"/>
  <c r="Q199" i="12"/>
  <c r="V199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I205" i="12"/>
  <c r="K205" i="12"/>
  <c r="M205" i="12"/>
  <c r="O205" i="12"/>
  <c r="Q205" i="12"/>
  <c r="V205" i="12"/>
  <c r="G206" i="12"/>
  <c r="I206" i="12"/>
  <c r="K206" i="12"/>
  <c r="M206" i="12"/>
  <c r="O206" i="12"/>
  <c r="Q206" i="12"/>
  <c r="V206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I213" i="12"/>
  <c r="K213" i="12"/>
  <c r="M213" i="12"/>
  <c r="O213" i="12"/>
  <c r="Q213" i="12"/>
  <c r="V213" i="12"/>
  <c r="G214" i="12"/>
  <c r="I214" i="12"/>
  <c r="K214" i="12"/>
  <c r="M214" i="12"/>
  <c r="O214" i="12"/>
  <c r="Q214" i="12"/>
  <c r="V214" i="12"/>
  <c r="G215" i="12"/>
  <c r="I215" i="12"/>
  <c r="K215" i="12"/>
  <c r="M215" i="12"/>
  <c r="O215" i="12"/>
  <c r="Q215" i="12"/>
  <c r="V215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I221" i="12"/>
  <c r="K221" i="12"/>
  <c r="M221" i="12"/>
  <c r="O221" i="12"/>
  <c r="Q221" i="12"/>
  <c r="V221" i="12"/>
  <c r="G222" i="12"/>
  <c r="I222" i="12"/>
  <c r="K222" i="12"/>
  <c r="M222" i="12"/>
  <c r="O222" i="12"/>
  <c r="Q222" i="12"/>
  <c r="V222" i="12"/>
  <c r="G223" i="12"/>
  <c r="I223" i="12"/>
  <c r="K223" i="12"/>
  <c r="M223" i="12"/>
  <c r="O223" i="12"/>
  <c r="Q223" i="12"/>
  <c r="V223" i="12"/>
  <c r="G224" i="12"/>
  <c r="I224" i="12"/>
  <c r="K224" i="12"/>
  <c r="M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I229" i="12"/>
  <c r="K229" i="12"/>
  <c r="M229" i="12"/>
  <c r="O229" i="12"/>
  <c r="Q229" i="12"/>
  <c r="V229" i="12"/>
  <c r="G230" i="12"/>
  <c r="I230" i="12"/>
  <c r="K230" i="12"/>
  <c r="M230" i="12"/>
  <c r="O230" i="12"/>
  <c r="Q230" i="12"/>
  <c r="V230" i="12"/>
  <c r="G231" i="12"/>
  <c r="I231" i="12"/>
  <c r="K231" i="12"/>
  <c r="M231" i="12"/>
  <c r="O231" i="12"/>
  <c r="Q231" i="12"/>
  <c r="V231" i="12"/>
  <c r="G232" i="12"/>
  <c r="I232" i="12"/>
  <c r="K232" i="12"/>
  <c r="M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I237" i="12"/>
  <c r="K237" i="12"/>
  <c r="M237" i="12"/>
  <c r="O237" i="12"/>
  <c r="Q237" i="12"/>
  <c r="V237" i="12"/>
  <c r="G238" i="12"/>
  <c r="I238" i="12"/>
  <c r="K238" i="12"/>
  <c r="M238" i="12"/>
  <c r="O238" i="12"/>
  <c r="Q238" i="12"/>
  <c r="V238" i="12"/>
  <c r="G239" i="12"/>
  <c r="I239" i="12"/>
  <c r="K239" i="12"/>
  <c r="M239" i="12"/>
  <c r="O239" i="12"/>
  <c r="Q239" i="12"/>
  <c r="V239" i="12"/>
  <c r="G240" i="12"/>
  <c r="I240" i="12"/>
  <c r="K240" i="12"/>
  <c r="M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I245" i="12"/>
  <c r="K245" i="12"/>
  <c r="M245" i="12"/>
  <c r="O245" i="12"/>
  <c r="Q245" i="12"/>
  <c r="V245" i="12"/>
  <c r="G246" i="12"/>
  <c r="I246" i="12"/>
  <c r="K246" i="12"/>
  <c r="M246" i="12"/>
  <c r="O246" i="12"/>
  <c r="Q246" i="12"/>
  <c r="V246" i="12"/>
  <c r="G247" i="12"/>
  <c r="I247" i="12"/>
  <c r="K247" i="12"/>
  <c r="M247" i="12"/>
  <c r="O247" i="12"/>
  <c r="Q247" i="12"/>
  <c r="V247" i="12"/>
  <c r="G248" i="12"/>
  <c r="I248" i="12"/>
  <c r="K248" i="12"/>
  <c r="M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I253" i="12"/>
  <c r="K253" i="12"/>
  <c r="M253" i="12"/>
  <c r="O253" i="12"/>
  <c r="Q253" i="12"/>
  <c r="V253" i="12"/>
  <c r="G254" i="12"/>
  <c r="I254" i="12"/>
  <c r="K254" i="12"/>
  <c r="M254" i="12"/>
  <c r="O254" i="12"/>
  <c r="Q254" i="12"/>
  <c r="V254" i="12"/>
  <c r="G255" i="12"/>
  <c r="I255" i="12"/>
  <c r="K255" i="12"/>
  <c r="M255" i="12"/>
  <c r="O255" i="12"/>
  <c r="Q255" i="12"/>
  <c r="V255" i="12"/>
  <c r="G256" i="12"/>
  <c r="I256" i="12"/>
  <c r="K256" i="12"/>
  <c r="M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I261" i="12"/>
  <c r="K261" i="12"/>
  <c r="M261" i="12"/>
  <c r="O261" i="12"/>
  <c r="Q261" i="12"/>
  <c r="V261" i="12"/>
  <c r="G262" i="12"/>
  <c r="I262" i="12"/>
  <c r="K262" i="12"/>
  <c r="M262" i="12"/>
  <c r="O262" i="12"/>
  <c r="Q262" i="12"/>
  <c r="V262" i="12"/>
  <c r="G263" i="12"/>
  <c r="I263" i="12"/>
  <c r="K263" i="12"/>
  <c r="M263" i="12"/>
  <c r="O263" i="12"/>
  <c r="Q263" i="12"/>
  <c r="V263" i="12"/>
  <c r="G264" i="12"/>
  <c r="I264" i="12"/>
  <c r="K264" i="12"/>
  <c r="M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M266" i="12" s="1"/>
  <c r="I266" i="12"/>
  <c r="K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I269" i="12"/>
  <c r="K269" i="12"/>
  <c r="M269" i="12"/>
  <c r="O269" i="12"/>
  <c r="Q269" i="12"/>
  <c r="V269" i="12"/>
  <c r="G270" i="12"/>
  <c r="I270" i="12"/>
  <c r="K270" i="12"/>
  <c r="M270" i="12"/>
  <c r="O270" i="12"/>
  <c r="Q270" i="12"/>
  <c r="V270" i="12"/>
  <c r="G271" i="12"/>
  <c r="I271" i="12"/>
  <c r="K271" i="12"/>
  <c r="M271" i="12"/>
  <c r="O271" i="12"/>
  <c r="Q271" i="12"/>
  <c r="V271" i="12"/>
  <c r="G272" i="12"/>
  <c r="I272" i="12"/>
  <c r="K272" i="12"/>
  <c r="M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I277" i="12"/>
  <c r="K277" i="12"/>
  <c r="G278" i="12"/>
  <c r="I278" i="12"/>
  <c r="K278" i="12"/>
  <c r="M278" i="12"/>
  <c r="M277" i="12" s="1"/>
  <c r="O278" i="12"/>
  <c r="O277" i="12" s="1"/>
  <c r="Q278" i="12"/>
  <c r="Q277" i="12" s="1"/>
  <c r="V278" i="12"/>
  <c r="V277" i="12" s="1"/>
  <c r="G279" i="12"/>
  <c r="I279" i="12"/>
  <c r="K279" i="12"/>
  <c r="M279" i="12"/>
  <c r="O279" i="12"/>
  <c r="Q279" i="12"/>
  <c r="V279" i="12"/>
  <c r="G280" i="12"/>
  <c r="I280" i="12"/>
  <c r="K280" i="12"/>
  <c r="M280" i="12"/>
  <c r="O280" i="12"/>
  <c r="Q280" i="12"/>
  <c r="V280" i="12"/>
  <c r="AE282" i="12"/>
  <c r="AF282" i="12"/>
  <c r="I20" i="1"/>
  <c r="I19" i="1"/>
  <c r="I18" i="1"/>
  <c r="I17" i="1"/>
  <c r="I16" i="1"/>
  <c r="I64" i="1"/>
  <c r="J63" i="1" s="1"/>
  <c r="H41" i="1"/>
  <c r="I41" i="1" s="1"/>
  <c r="H40" i="1"/>
  <c r="I40" i="1" s="1"/>
  <c r="G26" i="1" l="1"/>
  <c r="A26" i="1"/>
  <c r="G28" i="1"/>
  <c r="G23" i="1"/>
  <c r="H39" i="1"/>
  <c r="I39" i="1" s="1"/>
  <c r="I42" i="1" s="1"/>
  <c r="J40" i="1" s="1"/>
  <c r="M83" i="12"/>
  <c r="M59" i="12"/>
  <c r="M33" i="12"/>
  <c r="M172" i="12"/>
  <c r="M116" i="12"/>
  <c r="M14" i="12"/>
  <c r="M8" i="12"/>
  <c r="M67" i="12"/>
  <c r="M25" i="12"/>
  <c r="G33" i="12"/>
  <c r="G25" i="12"/>
  <c r="G83" i="12"/>
  <c r="G67" i="12"/>
  <c r="G180" i="12"/>
  <c r="G172" i="12"/>
  <c r="G116" i="12"/>
  <c r="M129" i="12"/>
  <c r="M126" i="12" s="1"/>
  <c r="M105" i="12"/>
  <c r="M104" i="12" s="1"/>
  <c r="M10" i="12"/>
  <c r="J51" i="1"/>
  <c r="J60" i="1"/>
  <c r="J53" i="1"/>
  <c r="J57" i="1"/>
  <c r="J55" i="1"/>
  <c r="J52" i="1"/>
  <c r="J49" i="1"/>
  <c r="J61" i="1"/>
  <c r="J56" i="1"/>
  <c r="J50" i="1"/>
  <c r="J54" i="1"/>
  <c r="J58" i="1"/>
  <c r="J62" i="1"/>
  <c r="J59" i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  <c r="J41" i="1" l="1"/>
  <c r="J39" i="1"/>
  <c r="J42" i="1" s="1"/>
  <c r="A23" i="1"/>
  <c r="J64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<sst xmlns="http://schemas.openxmlformats.org/spreadsheetml/2006/main" count="1773" uniqueCount="639">
  <si>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</si>
  <si>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</si>
  <si>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</si>
  <si>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</si>
  <si>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</si>
  <si>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</si>
  <si>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</si>
  <si>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</si>
  <si>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</si>
  <si>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</si>
  <si>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</si>
  <si>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</si>
  <si>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</si>
  <si>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</si>
  <si>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</si>
  <si>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</si>
  <si>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</si>
  <si>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</si>
  <si>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</si>
  <si>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</si>
  <si>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</si>
  <si>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</si>
  <si>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</si>
  <si>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</si>
  <si>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</si>
  <si>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</si>
  <si>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</si>
  <si>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</si>
  <si>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</si>
  <si>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</si>
  <si>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</si>
  <si>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</si>
  <si>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</si>
  <si>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</si>
  <si>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</si>
  <si>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</si>
  <si>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</si>
  <si>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</si>
  <si>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</si>
  <si>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</si>
  <si>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</si>
  <si>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</si>
  <si>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</si>
  <si>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</si>
  <si>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List1</t>
  </si>
  <si>
    <t>01</t>
  </si>
  <si>
    <t>Objekt</t>
  </si>
  <si>
    <t>Objekt:</t>
  </si>
  <si>
    <t>Rozpočet:</t>
  </si>
  <si>
    <t>2</t>
  </si>
  <si>
    <t xml:space="preserve">Francouzská 12 </t>
  </si>
  <si>
    <t>Stavba</t>
  </si>
  <si>
    <t>Celkem za stavbu</t>
  </si>
  <si>
    <t>CZK</t>
  </si>
  <si>
    <t>Rekapitulace dílů</t>
  </si>
  <si>
    <t>Typ dílu</t>
  </si>
  <si>
    <t>_1</t>
  </si>
  <si>
    <t>Komín - odkouření</t>
  </si>
  <si>
    <t>_2</t>
  </si>
  <si>
    <t>Strojovny - ÚPRAVNA VODY, DOPOUŠTĚNÍ</t>
  </si>
  <si>
    <t>_3</t>
  </si>
  <si>
    <t>Strojovny - ARMATURY, ČERPADLA, OHŘÍVAČE VODY</t>
  </si>
  <si>
    <t>_4</t>
  </si>
  <si>
    <t>Potrubí</t>
  </si>
  <si>
    <t>_5</t>
  </si>
  <si>
    <t>Měření a regulace</t>
  </si>
  <si>
    <t>61</t>
  </si>
  <si>
    <t>Úpravy povrchů vnitřní</t>
  </si>
  <si>
    <t>63</t>
  </si>
  <si>
    <t>Podlahy a podlahové konstrukce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</si>
  <si>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</si>
  <si>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</si>
  <si>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</si>
  <si>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</si>
  <si>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</si>
  <si>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</si>
  <si>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</si>
  <si>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</si>
  <si>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</si>
  <si>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</si>
  <si>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</si>
  <si>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</si>
  <si>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</si>
  <si>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</si>
  <si>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</si>
  <si>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</si>
  <si>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</si>
  <si>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</si>
  <si>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</si>
  <si>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</si>
  <si>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</si>
  <si>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</si>
  <si>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</si>
  <si>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</si>
  <si>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</si>
  <si>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</si>
  <si>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</si>
  <si>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</si>
  <si>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</si>
  <si>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</si>
  <si>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</si>
  <si>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</si>
  <si>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</si>
  <si>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</si>
  <si>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</si>
  <si>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</si>
  <si>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</si>
  <si>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</si>
  <si>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</si>
  <si>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</si>
  <si>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</si>
  <si>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</si>
  <si>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</si>
  <si>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</si>
  <si>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61001</t>
  </si>
  <si>
    <t>Sanační omítka</t>
  </si>
  <si>
    <t>m2</t>
  </si>
  <si>
    <t>Vlastní</t>
  </si>
  <si>
    <t>Indiv</t>
  </si>
  <si>
    <t>POL1_1</t>
  </si>
  <si>
    <t>61002</t>
  </si>
  <si>
    <t>Malba</t>
  </si>
  <si>
    <t>632411105</t>
  </si>
  <si>
    <t>Samonivelační stěrka Cemix, ruč.zpracování tl.5 mm, samonivelační polymercemento</t>
  </si>
  <si>
    <t>M2</t>
  </si>
  <si>
    <t>RTS 18/ II</t>
  </si>
  <si>
    <t>274313621</t>
  </si>
  <si>
    <t>Zapravení rýhy kanalizace v ŽB podlaze</t>
  </si>
  <si>
    <t>m3</t>
  </si>
  <si>
    <t>96001</t>
  </si>
  <si>
    <t>Vybourání rýhy kanalizace v ŽB podlaze</t>
  </si>
  <si>
    <t>96002</t>
  </si>
  <si>
    <t>Otlučení omítek</t>
  </si>
  <si>
    <t>722130803</t>
  </si>
  <si>
    <t>Demontáž potrubí ocelových závitových DN 50</t>
  </si>
  <si>
    <t>m</t>
  </si>
  <si>
    <t>731200826</t>
  </si>
  <si>
    <t>Demontáž kotle ocel.,kapal./plyn, do 60 kW</t>
  </si>
  <si>
    <t>ks</t>
  </si>
  <si>
    <t>732320814</t>
  </si>
  <si>
    <t>Odpojení nádrží od rozvodů potrubí, do 500 l</t>
  </si>
  <si>
    <t>732324814</t>
  </si>
  <si>
    <t>Vypuštění vody z nádrží o obsahu 500 l</t>
  </si>
  <si>
    <t>96003</t>
  </si>
  <si>
    <t>dmtz expanzky</t>
  </si>
  <si>
    <t>POL3_1</t>
  </si>
  <si>
    <t>731202810</t>
  </si>
  <si>
    <t>Rozřezání kotlů ocelových do  500 kg</t>
  </si>
  <si>
    <t>732393815</t>
  </si>
  <si>
    <t>Rozřezání demontovaných nádrží, do 1000 l</t>
  </si>
  <si>
    <t>731890801</t>
  </si>
  <si>
    <t>Přesun vybouraných hmot-kotelny,H do 6 m</t>
  </si>
  <si>
    <t>t</t>
  </si>
  <si>
    <t>979082111</t>
  </si>
  <si>
    <t>Vnitrostaveništní doprava suti do 10m</t>
  </si>
  <si>
    <t>979082121</t>
  </si>
  <si>
    <t>Vnitrostaveništní doprava suti za každých dalších 5m</t>
  </si>
  <si>
    <t>97908111100</t>
  </si>
  <si>
    <t>Odvoz suti a vybouraných hmot na skládku do 1km</t>
  </si>
  <si>
    <t>97908112100</t>
  </si>
  <si>
    <t>Odvoz suti za každý další 1 km</t>
  </si>
  <si>
    <t>97999999900</t>
  </si>
  <si>
    <t>Poplatek za uložení suti na skládku</t>
  </si>
  <si>
    <t>POL13_0</t>
  </si>
  <si>
    <t>711212002</t>
  </si>
  <si>
    <t>Hydroizolační povlak - nátěr nebo stěrka</t>
  </si>
  <si>
    <t>POL1_</t>
  </si>
  <si>
    <t>722130236</t>
  </si>
  <si>
    <t>Potrubí z trub.závit.pozink.svařovan. 11343,DN 50</t>
  </si>
  <si>
    <t>POL1_7</t>
  </si>
  <si>
    <t>722130198</t>
  </si>
  <si>
    <t>Trubka plast PPr DN 40   STABI PLUS</t>
  </si>
  <si>
    <t>7134990a</t>
  </si>
  <si>
    <t>Montáž izolace na potrubí (Tubolit atd.) 2014</t>
  </si>
  <si>
    <t>1535</t>
  </si>
  <si>
    <t>Izolace návleková Tubex TUBEX/STANDARD 15/35   1" 15-35</t>
  </si>
  <si>
    <t>PC0544980</t>
  </si>
  <si>
    <t>Přesun hmot pro izolaci</t>
  </si>
  <si>
    <t>892241111</t>
  </si>
  <si>
    <t>Tlaková zkouška vodovodního potrubí DN 80</t>
  </si>
  <si>
    <t>722290234</t>
  </si>
  <si>
    <t>Proplach a dezinfekce vodovod.potrubí DN 80</t>
  </si>
  <si>
    <t>722231192</t>
  </si>
  <si>
    <t>Ventil pojistný pružinový ON 13 7031, G 3/4, 6 bar</t>
  </si>
  <si>
    <t>734209118</t>
  </si>
  <si>
    <t>Filtr mosaz., G 2  14, včetně filtru</t>
  </si>
  <si>
    <t>734209117</t>
  </si>
  <si>
    <t>Filtr mosaz., G 6/4  14</t>
  </si>
  <si>
    <t>722230106</t>
  </si>
  <si>
    <t>Kulový kohout G 2</t>
  </si>
  <si>
    <t>722230105</t>
  </si>
  <si>
    <t>Kulový kohout G 6/4</t>
  </si>
  <si>
    <t>722230101</t>
  </si>
  <si>
    <t>Kulový kohout  G 1/2</t>
  </si>
  <si>
    <t>722222223</t>
  </si>
  <si>
    <t>Ventil vypouštěcí, G 3/4</t>
  </si>
  <si>
    <t>722231066</t>
  </si>
  <si>
    <t>Zpětná klapka mosaz., G 2</t>
  </si>
  <si>
    <t>722231065</t>
  </si>
  <si>
    <t>Zpětná klapka mosaz., G 6/4</t>
  </si>
  <si>
    <t>722231071</t>
  </si>
  <si>
    <t>Zpětná klapka mosaz., G 1/2</t>
  </si>
  <si>
    <t>722239101</t>
  </si>
  <si>
    <t>Montáž vodovodních armatur 2závity, G 1/2</t>
  </si>
  <si>
    <t>722239102</t>
  </si>
  <si>
    <t>Montáž vodovodních armatur 2závity, G 3/4</t>
  </si>
  <si>
    <t>722265113</t>
  </si>
  <si>
    <t>Vodoměr domovní  DN25x, Qn 2,5</t>
  </si>
  <si>
    <t>7211001</t>
  </si>
  <si>
    <t>montáž vodoměru</t>
  </si>
  <si>
    <t>48466310012</t>
  </si>
  <si>
    <t>Nádoba tlaková Expanzomat objem 25 litrů DD 25/10 25l, 10 bar zelen</t>
  </si>
  <si>
    <t>POL3_7</t>
  </si>
  <si>
    <t>PT3780</t>
  </si>
  <si>
    <t>Nádoba příslušenství Reflex flowjet-průtoč.armatur</t>
  </si>
  <si>
    <t>732331510R00</t>
  </si>
  <si>
    <t>Montáž nádoby expanzní do 35l</t>
  </si>
  <si>
    <t>soub</t>
  </si>
  <si>
    <t>998722102</t>
  </si>
  <si>
    <t>Přesun hmot pro vnitřní vodovod, výšky do 12 m</t>
  </si>
  <si>
    <t>731010</t>
  </si>
  <si>
    <t>Sada pro odvod kondensátu</t>
  </si>
  <si>
    <t>721171099</t>
  </si>
  <si>
    <t>Potrubí z HT připojovací D 50 x 1,8</t>
  </si>
  <si>
    <t>721194105</t>
  </si>
  <si>
    <t>Vyvedení odpadních výpustek D 50 x 1,8</t>
  </si>
  <si>
    <t>721290111</t>
  </si>
  <si>
    <t>Zkouška těsnosti kanalizace vodou DN 125</t>
  </si>
  <si>
    <t>721211510</t>
  </si>
  <si>
    <t>Vpusti terasové, balkonové HL91, 92</t>
  </si>
  <si>
    <t>725334301</t>
  </si>
  <si>
    <t>Nálevka se sifonem PP HL21, DN 32</t>
  </si>
  <si>
    <t>998721102</t>
  </si>
  <si>
    <t>Přesun hmot pro vnitřní kanalizaci, výšky do 12 m</t>
  </si>
  <si>
    <t>723120206</t>
  </si>
  <si>
    <t>Potrubí ocel.závitové černé svařované DN 40</t>
  </si>
  <si>
    <t>7213001</t>
  </si>
  <si>
    <t>Propojení na stávajcí HUP</t>
  </si>
  <si>
    <t>723150366</t>
  </si>
  <si>
    <t>Potrubí ocel.černé svařované-chráničky D 44,5/2,6</t>
  </si>
  <si>
    <t>723190252</t>
  </si>
  <si>
    <t>Vyvedení a upevnění plynovodních výpustek DN 20</t>
  </si>
  <si>
    <t>723190907</t>
  </si>
  <si>
    <t>Odvzdušnění a napuštění plynového potrubí</t>
  </si>
  <si>
    <t>723190909</t>
  </si>
  <si>
    <t>Tlaková zkouška plynového potrubí</t>
  </si>
  <si>
    <t>Pol__69</t>
  </si>
  <si>
    <t>Plynový kulový kohout CGB</t>
  </si>
  <si>
    <t>723231116</t>
  </si>
  <si>
    <t>Kohout kulový G 6/4"  14</t>
  </si>
  <si>
    <t>PC0076560</t>
  </si>
  <si>
    <t>Revize plynu výchozí</t>
  </si>
  <si>
    <t>PC0076559</t>
  </si>
  <si>
    <t>Prohlídka dle vyhlášky 85/1978 Sb.</t>
  </si>
  <si>
    <t>974031242</t>
  </si>
  <si>
    <t>Sekací práce</t>
  </si>
  <si>
    <t>7213002</t>
  </si>
  <si>
    <t>Závěsný systém potrubí - Instalační objímka s pryžovou tlumící vložkou</t>
  </si>
  <si>
    <t>723239103</t>
  </si>
  <si>
    <t>Montáž plynovodních armatur, 2 závity, G 1</t>
  </si>
  <si>
    <t>723239105</t>
  </si>
  <si>
    <t>Montáž plynovodních armatur, 2 závity, G 6/4, včetně kulového kohoutu</t>
  </si>
  <si>
    <t>998723102</t>
  </si>
  <si>
    <t>Přesun hmot pro vnitřní plynovod, výšky do 12 m</t>
  </si>
  <si>
    <t>7311001</t>
  </si>
  <si>
    <t>Závěsná ocelová konstrukce pro kotle</t>
  </si>
  <si>
    <t>7311002</t>
  </si>
  <si>
    <t>montáž závěsné ocelové konstrukce</t>
  </si>
  <si>
    <t>783225100</t>
  </si>
  <si>
    <t>Nátěr syntetický kovových konstrukcí 2x + 1x email</t>
  </si>
  <si>
    <t>Pol__82</t>
  </si>
  <si>
    <t>Závěsný plynový kondenzační kotel CGB 50</t>
  </si>
  <si>
    <t>Pol__83</t>
  </si>
  <si>
    <t>Ovládací modul BM s vnějším snímačem a nástěnným držákem</t>
  </si>
  <si>
    <t>Pol__84</t>
  </si>
  <si>
    <t>Modul směšovače a řadiče kaskýdy KM</t>
  </si>
  <si>
    <t>Pol__85</t>
  </si>
  <si>
    <t>Montáž regulačních prvků</t>
  </si>
  <si>
    <t>Pol__86</t>
  </si>
  <si>
    <t>Čidla teploty, ele. a MaR materiál</t>
  </si>
  <si>
    <t>Pol__87</t>
  </si>
  <si>
    <t>Výměník tepla pájený 120kW, 1"</t>
  </si>
  <si>
    <t>Pol__88</t>
  </si>
  <si>
    <t>Montáž výměníku</t>
  </si>
  <si>
    <t>731249212</t>
  </si>
  <si>
    <t>Montáž kotle</t>
  </si>
  <si>
    <t>PC0076555</t>
  </si>
  <si>
    <t>Spuštění kondenzačního kotle odborným technikem</t>
  </si>
  <si>
    <t>731191942</t>
  </si>
  <si>
    <t>Napuštění kotle po opravě do 10 m2</t>
  </si>
  <si>
    <t>7311009</t>
  </si>
  <si>
    <t>Dopouštění topné vody, ruční ovládání.</t>
  </si>
  <si>
    <t>PC0076561</t>
  </si>
  <si>
    <t>Pasporty tlakových nádob stabilních (TNS)</t>
  </si>
  <si>
    <t>PC0076562</t>
  </si>
  <si>
    <t>Revize TNS - výchozí součástí je revize TNS - vnitřní a tlaková zkouška</t>
  </si>
  <si>
    <t>PC0076563</t>
  </si>
  <si>
    <t>Revize TNS- provozní do 14. dnů</t>
  </si>
  <si>
    <t>7312008</t>
  </si>
  <si>
    <t>Servisní protokoly kotlů, protokol o uvedení do provozu a zaškolení obsluhy</t>
  </si>
  <si>
    <t>998731102</t>
  </si>
  <si>
    <t>Přesun hmot pro kotelny, výšky do 12 m</t>
  </si>
  <si>
    <t>7311012</t>
  </si>
  <si>
    <t>Projekt skutečného provedení (elektro, plyn, technologie)</t>
  </si>
  <si>
    <t>7312001</t>
  </si>
  <si>
    <t>Komponenty odkouření a přisávání (vložkování) - upřesní se dle skutečnosti</t>
  </si>
  <si>
    <t>7312002</t>
  </si>
  <si>
    <t>Napojení odkouření kotlů - kaskády na komín</t>
  </si>
  <si>
    <t>7311004</t>
  </si>
  <si>
    <t>adaptér odkouření s měřícími body 80/125</t>
  </si>
  <si>
    <t>7311005</t>
  </si>
  <si>
    <t>Klapky na odkouření</t>
  </si>
  <si>
    <t>7312003</t>
  </si>
  <si>
    <t>Montáž odkouření</t>
  </si>
  <si>
    <t>7312004</t>
  </si>
  <si>
    <t>Doprava, spojovací materiál</t>
  </si>
  <si>
    <t>7312005</t>
  </si>
  <si>
    <t>Box neutralizační + granulát</t>
  </si>
  <si>
    <t>7312006</t>
  </si>
  <si>
    <t>montáž neutralizace</t>
  </si>
  <si>
    <t>Autorizované měření emisí</t>
  </si>
  <si>
    <t>POL12_0</t>
  </si>
  <si>
    <t>7312007</t>
  </si>
  <si>
    <t>Revize spalinových cest a komínů</t>
  </si>
  <si>
    <t>732001</t>
  </si>
  <si>
    <t>Montáž orientačního štítku včetně dodávky</t>
  </si>
  <si>
    <t>732004</t>
  </si>
  <si>
    <t>Kompaktní automatické doplňovací zařízení pro soustavy s membránovou exp.nádobou</t>
  </si>
  <si>
    <t>7313001</t>
  </si>
  <si>
    <t>montáž doplňování vody</t>
  </si>
  <si>
    <t>732014</t>
  </si>
  <si>
    <t>Magnetický seperátor Total Filter 1, vč.montáže</t>
  </si>
  <si>
    <t>Pol__116</t>
  </si>
  <si>
    <t>Demineralizační kolona primární okruh do 100 kW</t>
  </si>
  <si>
    <t>Pol__117</t>
  </si>
  <si>
    <t>Montáž a uvedení do provozu kolony</t>
  </si>
  <si>
    <t>Pol__118</t>
  </si>
  <si>
    <t>Dopouštění vody na obě strany systému</t>
  </si>
  <si>
    <t>Chemický rozbor topné vody v akreditované laboratoři pro malý kotlový okruh</t>
  </si>
  <si>
    <t>998732102</t>
  </si>
  <si>
    <t>Přesun hmot pro strojovny, výšky do 12 m</t>
  </si>
  <si>
    <t>734271137R00</t>
  </si>
  <si>
    <t>Kulový kohout G 6/4   14</t>
  </si>
  <si>
    <t>734291215</t>
  </si>
  <si>
    <t>Filtry závitové mosaz., G 6/4</t>
  </si>
  <si>
    <t>734261224</t>
  </si>
  <si>
    <t>Šroubení  Ve 4300 přímé, G 3/4</t>
  </si>
  <si>
    <t>PC2579660</t>
  </si>
  <si>
    <t>Nádoba expanzní 200l, 6 bar</t>
  </si>
  <si>
    <t>KS</t>
  </si>
  <si>
    <t>PC2580470</t>
  </si>
  <si>
    <t>Nádoba příslušenství  Kulový kohout MK 1" se zajiště</t>
  </si>
  <si>
    <t>732331510R02</t>
  </si>
  <si>
    <t>Montáž nádoby expanzní do 200l</t>
  </si>
  <si>
    <t>734271133R00</t>
  </si>
  <si>
    <t>Kohout pod manometr, závit G 1/2</t>
  </si>
  <si>
    <t>734421150</t>
  </si>
  <si>
    <t>Manometr RF 0-4 BAR spodní Afriso 80/1/2" - topení</t>
  </si>
  <si>
    <t>734251124</t>
  </si>
  <si>
    <t>Ventily pojistné mosaz. závitový, G 3/4 - 3 BAR</t>
  </si>
  <si>
    <t>732429111</t>
  </si>
  <si>
    <t>Montáž čerpadel oběhových spirálních, DN 25</t>
  </si>
  <si>
    <t>2090448</t>
  </si>
  <si>
    <t>Čerpadlo oběhové 25/1-8 230V 180mm</t>
  </si>
  <si>
    <t>732429112</t>
  </si>
  <si>
    <t>Montáž čerpadel oběhových spirálních, DN 40</t>
  </si>
  <si>
    <t>2090453</t>
  </si>
  <si>
    <t>Čerpadlo oběhové 40/1-4 230 V,220 mm</t>
  </si>
  <si>
    <t>734271135R00</t>
  </si>
  <si>
    <t>Kulový kohout G 1, MF</t>
  </si>
  <si>
    <t>7314003</t>
  </si>
  <si>
    <t>Vsuvka mosaz 1"</t>
  </si>
  <si>
    <t>734261216</t>
  </si>
  <si>
    <t>Šroubení 330 přímé poz. Heimeier</t>
  </si>
  <si>
    <t>722222222</t>
  </si>
  <si>
    <t>Ventil vypouštěcí, G 1/2</t>
  </si>
  <si>
    <t>734242216R00</t>
  </si>
  <si>
    <t>Zpětná klapka mosaz., G 5/4   14</t>
  </si>
  <si>
    <t>734242219R00</t>
  </si>
  <si>
    <t>Zpětná klapka mosaz., G 2      14</t>
  </si>
  <si>
    <t>734271134R00</t>
  </si>
  <si>
    <t>Kulový kohout G 3/4   14</t>
  </si>
  <si>
    <t>734271136R00</t>
  </si>
  <si>
    <t>Kulový kohout G 5/4   14</t>
  </si>
  <si>
    <t>734271138R00</t>
  </si>
  <si>
    <t>Kulový kohout G 2      14</t>
  </si>
  <si>
    <t>734411143</t>
  </si>
  <si>
    <t>Teploměr MTR 100/50</t>
  </si>
  <si>
    <t>734025</t>
  </si>
  <si>
    <t>Montáž regulačních armatur dodaných  profesí MaR; třícestný s,měšovací ventil Dn</t>
  </si>
  <si>
    <t>734291113</t>
  </si>
  <si>
    <t>Kohouty plnící a vypouštěcí G 6/4</t>
  </si>
  <si>
    <t>7314004</t>
  </si>
  <si>
    <t>Mosazný T-kus 1"-1/2" + vsuvkla mosaz 1"</t>
  </si>
  <si>
    <t>734212113R00</t>
  </si>
  <si>
    <t>Odvzdušňovače samočinné, DN 15</t>
  </si>
  <si>
    <t>734494213</t>
  </si>
  <si>
    <t>Návarky s trubkovým závitem G 1/2</t>
  </si>
  <si>
    <t>732219351</t>
  </si>
  <si>
    <t>Náplň pro demikolonu</t>
  </si>
  <si>
    <t>Pol__162</t>
  </si>
  <si>
    <t>Přípojky pro otopnou a vratnou vodu</t>
  </si>
  <si>
    <t>Pol__163</t>
  </si>
  <si>
    <t>Odkalovač magnetický 2"</t>
  </si>
  <si>
    <t>Pol__164</t>
  </si>
  <si>
    <t>Pojistný ventil DN20,  3BAR</t>
  </si>
  <si>
    <t>23058</t>
  </si>
  <si>
    <t>Šroubení VE 4300 přímé - 2" mosazné</t>
  </si>
  <si>
    <t>8230100</t>
  </si>
  <si>
    <t>Nádoba expanzní Reflex NG 8/6  šedá</t>
  </si>
  <si>
    <t>Pol__167</t>
  </si>
  <si>
    <t>Montáž nádoby do 80l</t>
  </si>
  <si>
    <t>6830100</t>
  </si>
  <si>
    <t>Nádoba příslušenství Reflex Kulový kohout MK 3/4" se zajištěním</t>
  </si>
  <si>
    <t>Pol__169</t>
  </si>
  <si>
    <t>Montáž kohoutu MK</t>
  </si>
  <si>
    <t>Kulový kohout G 1/2   18</t>
  </si>
  <si>
    <t>POL12_1</t>
  </si>
  <si>
    <t>7314006</t>
  </si>
  <si>
    <t>Provozní zkouška</t>
  </si>
  <si>
    <t>hod</t>
  </si>
  <si>
    <t>7314007</t>
  </si>
  <si>
    <t>Topná zkouška</t>
  </si>
  <si>
    <t>733111107</t>
  </si>
  <si>
    <t>Potrubí závitové bezešvé běžné nízkotlaké DN 40</t>
  </si>
  <si>
    <t>733111108</t>
  </si>
  <si>
    <t>Potrubí závitové bezešvé běžné nízkotlaké DN 50</t>
  </si>
  <si>
    <t>7134993</t>
  </si>
  <si>
    <t>Montáž izolace na potrubí (skelné vlákno)</t>
  </si>
  <si>
    <t>PAROCALU40/48</t>
  </si>
  <si>
    <t>Izolace návleková - PAROC HVAC Section Alu Coat 40/48mm - 1,2m</t>
  </si>
  <si>
    <t>M</t>
  </si>
  <si>
    <t>PAROCALU50/60</t>
  </si>
  <si>
    <t>Izolace návleková - PAROC HVAC Section Alu Coat 50/60mm - 1,2m</t>
  </si>
  <si>
    <t>733190108</t>
  </si>
  <si>
    <t>Tlaková zkouška potrubí ocel.závitového DN 50</t>
  </si>
  <si>
    <t>998733103</t>
  </si>
  <si>
    <t>Přesun hmot pro rozvody potrubí, výšky do 24 m</t>
  </si>
  <si>
    <t>737001</t>
  </si>
  <si>
    <t>Univerzální plastová skříň 600x400x230:</t>
  </si>
  <si>
    <t>737002</t>
  </si>
  <si>
    <t>deska montážní kovová 550x350x2:</t>
  </si>
  <si>
    <t>737003</t>
  </si>
  <si>
    <t>krycí deska plná:</t>
  </si>
  <si>
    <t>737003a</t>
  </si>
  <si>
    <t>Příslušenství k univerzální plastové skříni: závěsy pro připevnění poly.sada</t>
  </si>
  <si>
    <t>737004</t>
  </si>
  <si>
    <t>Doplňky konstrukcí-popisný štítek rytý</t>
  </si>
  <si>
    <t>737005</t>
  </si>
  <si>
    <t>Rozbočovací můstky - PE12 zelený 12x16 mm2</t>
  </si>
  <si>
    <t>737006</t>
  </si>
  <si>
    <t>N12 modrý 12x16 mm2</t>
  </si>
  <si>
    <t>737007</t>
  </si>
  <si>
    <t>L12 černý 12x16 mm2</t>
  </si>
  <si>
    <t>737008</t>
  </si>
  <si>
    <t>DIN lišta DIN-EN 50022 pro šíři 600mm/15mm</t>
  </si>
  <si>
    <t>737009</t>
  </si>
  <si>
    <t>Ucpávka z Al slitiny - P13,5</t>
  </si>
  <si>
    <t>737010</t>
  </si>
  <si>
    <t>P16</t>
  </si>
  <si>
    <t>737011</t>
  </si>
  <si>
    <t>P21</t>
  </si>
  <si>
    <t>737012</t>
  </si>
  <si>
    <t>Řadové svornice RSA 1,5A RSA1,5A řadová svornice</t>
  </si>
  <si>
    <t>737013</t>
  </si>
  <si>
    <t>Řadové svornice RSA 4A RSA4 A řadová svornice</t>
  </si>
  <si>
    <t>737014</t>
  </si>
  <si>
    <t>Svorka s pojistkou béžová-VLO.4 IK 140 004</t>
  </si>
  <si>
    <t>737015</t>
  </si>
  <si>
    <t>Spínač, 32A,IP20 - VS32 32A 2 patra,4 kontakty</t>
  </si>
  <si>
    <t>737016</t>
  </si>
  <si>
    <t>Soklová zásuvka</t>
  </si>
  <si>
    <t>737017</t>
  </si>
  <si>
    <t>Jističe do 63 A (10kA)-jističe 1-pólové, charakteristika B - 10B-1 jistič MCB</t>
  </si>
  <si>
    <t>737018</t>
  </si>
  <si>
    <t>Jističe 3+N-pólové,charakteristika B-16B-3N jistič MCB</t>
  </si>
  <si>
    <t>737019</t>
  </si>
  <si>
    <t>Jističe 1+N-pólové,charakteristika B 16B-1N jistič MCB</t>
  </si>
  <si>
    <t>737020</t>
  </si>
  <si>
    <t>Proudové chrániče 4-pólové-25-4-030AC proudový chránič</t>
  </si>
  <si>
    <t>737021</t>
  </si>
  <si>
    <t>Proudové chrániče (10kA),typ AC proudové chrániče 2-pólové - 25-2-030AC proudový</t>
  </si>
  <si>
    <t>737022</t>
  </si>
  <si>
    <t>Jističe do 63A (6kA),jističe 1-pólové, charakteristika B LPE--2B-1 jistič MCB</t>
  </si>
  <si>
    <t>737023</t>
  </si>
  <si>
    <t>LPE-6B-1 jistič MCB</t>
  </si>
  <si>
    <t>737034</t>
  </si>
  <si>
    <t>LPE-10B-1 jistič MCB</t>
  </si>
  <si>
    <t>737035</t>
  </si>
  <si>
    <t>Charakteristika C - LPE-2C-1 jistič MCB</t>
  </si>
  <si>
    <t>737036</t>
  </si>
  <si>
    <t>Příslušenství-pomocné spínače PS-LP-110S pomocný spínač</t>
  </si>
  <si>
    <t>737037</t>
  </si>
  <si>
    <t>Instalační stykače do 20 A RSI-20-10-A230 instalační stykač</t>
  </si>
  <si>
    <t>737038</t>
  </si>
  <si>
    <t>XB5AD33 Ovladače a tlačítka ovladač otočný-3 pev.polohy 2Z černý</t>
  </si>
  <si>
    <t>737039</t>
  </si>
  <si>
    <t>XB4BD25 Ovladač otočný - 2 polohy,1 Z+1 V</t>
  </si>
  <si>
    <t>737040</t>
  </si>
  <si>
    <t>Indik.signálka HIS-95 svítící,napájení 230VAC, mont.otvor 22 mm,IP 65/20,délka z</t>
  </si>
  <si>
    <t>737041</t>
  </si>
  <si>
    <t>Akustická signálka přerušovaný tón,mont.otvor 22 mm,IP30/20,délka za panelem 60</t>
  </si>
  <si>
    <t>737042</t>
  </si>
  <si>
    <t>Relé typ - PT,4 přep.kontakty,6A do patice PT 570 730-230Vst,4 mA</t>
  </si>
  <si>
    <t>737043</t>
  </si>
  <si>
    <t>Patice na DIN LIŠTU PRO RELÉ PT pro relé 4P/6A</t>
  </si>
  <si>
    <t>737044</t>
  </si>
  <si>
    <t>plastová spona</t>
  </si>
  <si>
    <t>737045</t>
  </si>
  <si>
    <t>Relé typ - PT,2 přep.kontakty,12A,do patice 230Vst,4 mA</t>
  </si>
  <si>
    <t>737046</t>
  </si>
  <si>
    <t>Patice na DIN LIŠTU PRO RELÉ PT relé 2P/12A</t>
  </si>
  <si>
    <t>737047</t>
  </si>
  <si>
    <t>737048</t>
  </si>
  <si>
    <t>Spínaný zdroj-adaptér 230VAC/12 VDC,1,5A</t>
  </si>
  <si>
    <t>737049</t>
  </si>
  <si>
    <t>GSM hlásič poruchy a havárie - 4DI,2DO</t>
  </si>
  <si>
    <t>737050</t>
  </si>
  <si>
    <t>GSM modul-zál.modul napájení</t>
  </si>
  <si>
    <t>737051</t>
  </si>
  <si>
    <t>Poruchová signalizace- 8DI,2DO,230 V</t>
  </si>
  <si>
    <t>737101</t>
  </si>
  <si>
    <t>Dodávky k DT1-montáž rozvodnic do 50 kg</t>
  </si>
  <si>
    <t>737102</t>
  </si>
  <si>
    <t>Zásuvka NN,T IP 44(plast) - 5518-2600 Bzásuvka ednonásobná s ochranným kolíkem,s</t>
  </si>
  <si>
    <t>737104</t>
  </si>
  <si>
    <t>Dvoucestný uzavírací kohout dp max 1 MPa,PN 16 +5 až +100°C,mosaz,vnitřní závit</t>
  </si>
  <si>
    <t>737105</t>
  </si>
  <si>
    <t>Prostorový regulátor teploty typ 405611 jednoobvodový-kontakty "A": provedení T</t>
  </si>
  <si>
    <t>737106</t>
  </si>
  <si>
    <t>Čidlo teploty pro regulátory příložné čidlo teploty,NTC 10 kOhm: 30 - 130°C, 2s:</t>
  </si>
  <si>
    <t>737107</t>
  </si>
  <si>
    <t>Venkovní čidlo teploty NTC 1 kOhm 50 - 70°C IP54:</t>
  </si>
  <si>
    <t>737108</t>
  </si>
  <si>
    <t>Čidlo teploty do jímky NTC 10 kOhm: 0 - 95°C, 30s, kabel 2m:</t>
  </si>
  <si>
    <t>737109</t>
  </si>
  <si>
    <t>Držák kabelu teplotního čidla</t>
  </si>
  <si>
    <t>737110</t>
  </si>
  <si>
    <t>Přístroje pro ovládání regulátoru prostorový přístroj čidlo a korekce teploty pr</t>
  </si>
  <si>
    <t>737111</t>
  </si>
  <si>
    <t>Interface pro komunikaci mezi kotli BUS-LPB-do kotle, modul OCI</t>
  </si>
  <si>
    <t>737112</t>
  </si>
  <si>
    <t>Rozšiřující modul pro 2.směšovaný nebo čerpadlový topný okruh/doplňkové práce cl</t>
  </si>
  <si>
    <t>737113</t>
  </si>
  <si>
    <t>Detektor pro výbušné plyny dvoustupňový</t>
  </si>
  <si>
    <t>737114</t>
  </si>
  <si>
    <t>Otočný směsovací třícestný ventil řady,VRG131 vnitř.záv.Dn32 Kvs=16,připojení RP</t>
  </si>
  <si>
    <t>737115</t>
  </si>
  <si>
    <t>Servopohony řada ARA 600,řídící s.3-bodový, nap.230VAC krout.moment 6(Nm),doba b</t>
  </si>
  <si>
    <t>737116</t>
  </si>
  <si>
    <t>Termostat příložný havarijní-nastavitelný 0 - 90°C</t>
  </si>
  <si>
    <t>737117</t>
  </si>
  <si>
    <t>Regulátor tlaku vlnovcový ozn.61 214 označení - 61 214,kontakty "A": provedení T</t>
  </si>
  <si>
    <t>737118</t>
  </si>
  <si>
    <t>Ventil tlakoměrový uzavírací (VTU)</t>
  </si>
  <si>
    <t>737119</t>
  </si>
  <si>
    <t>Prostorový regulátor teploty typ 405611 dvouobvodový-kontakty "B",provedení T23:</t>
  </si>
  <si>
    <t>737120</t>
  </si>
  <si>
    <t>Plováčkový spínač hladiny svislý,30 - +130°C, 250VAC,100VAC,1A (R)(15W),2m vodič</t>
  </si>
  <si>
    <t>737121</t>
  </si>
  <si>
    <t>Houkačka 230V,50 Hz</t>
  </si>
  <si>
    <t>737122</t>
  </si>
  <si>
    <t>Elektroinstalační krabice v uzavřeném provedení plastové: s krytím IP 54:</t>
  </si>
  <si>
    <t>737123</t>
  </si>
  <si>
    <t>Svorkovnice krabicová 273-112 2x1 - 2,5 mm2</t>
  </si>
  <si>
    <t>746001</t>
  </si>
  <si>
    <t>Kabeláž-kabel silový,izolace PVC CYKY-O 2x1,5 mm2 pevně</t>
  </si>
  <si>
    <t>746002</t>
  </si>
  <si>
    <t>CYKY 3x1,5 mm2 pevně</t>
  </si>
  <si>
    <t>746003</t>
  </si>
  <si>
    <t>CYKY 4x1,5 mm2 pevně</t>
  </si>
  <si>
    <t>746004</t>
  </si>
  <si>
    <t>CYKY-J 3x1,5 mm2 pevně</t>
  </si>
  <si>
    <t>746005</t>
  </si>
  <si>
    <t>CYKY-J 3x2,5 mm2 pevně</t>
  </si>
  <si>
    <t>746006</t>
  </si>
  <si>
    <t>Šňůra s izolací PVC stíněná CMFM-X 3x0,75 mm2 pevně</t>
  </si>
  <si>
    <t>746007</t>
  </si>
  <si>
    <t>Kabel stíněný JYTY-O 2x1 mm2 pevně</t>
  </si>
  <si>
    <t>746008</t>
  </si>
  <si>
    <t>JYTY-O 4x1 mm2 pevně</t>
  </si>
  <si>
    <t>746009</t>
  </si>
  <si>
    <t>Ukončení vodičů v rozvaděčích do 2,5 mm2</t>
  </si>
  <si>
    <t>746010</t>
  </si>
  <si>
    <t>Ukončení a zapojení stínění pláště kabelu</t>
  </si>
  <si>
    <t>746011</t>
  </si>
  <si>
    <t>Ukončení kabelu páskou SL - 2x1 mm2</t>
  </si>
  <si>
    <t>746012</t>
  </si>
  <si>
    <t>3x1 mm2</t>
  </si>
  <si>
    <t>746013</t>
  </si>
  <si>
    <t>4x1 mm2</t>
  </si>
  <si>
    <t>746014</t>
  </si>
  <si>
    <t>Popisovací štítek na kabel</t>
  </si>
  <si>
    <t>746050</t>
  </si>
  <si>
    <t>Nosné konstrukce-kabelový žlab plechový,délka 3m vč.spojek a spoj.mat. - 125/50</t>
  </si>
  <si>
    <t>746051</t>
  </si>
  <si>
    <t>Přepážka kabelového žlabu výška 50 mm - 2m</t>
  </si>
  <si>
    <t>746052</t>
  </si>
  <si>
    <t>Trubka ocelová závitová-lakovaná 3m pevně</t>
  </si>
  <si>
    <t>746053</t>
  </si>
  <si>
    <t>Lišta vkládací 24x22+kryty(2m)</t>
  </si>
  <si>
    <t>746054</t>
  </si>
  <si>
    <t>Trubka střední mechanická odolnost 750N PP trubka ohebná 750N</t>
  </si>
  <si>
    <t>746055</t>
  </si>
  <si>
    <t>Ocelové nosné konstrukce pro přístr. do 5 kg</t>
  </si>
  <si>
    <t>746056</t>
  </si>
  <si>
    <t>do 10 kg</t>
  </si>
  <si>
    <t>746058</t>
  </si>
  <si>
    <t>Pospojování a uzemnění-vodič jednožilový,izolace PVC - CY 6mm2 pevně</t>
  </si>
  <si>
    <t>746059</t>
  </si>
  <si>
    <t>CY 10 mm2 pevně</t>
  </si>
  <si>
    <t>746060</t>
  </si>
  <si>
    <t>Zinkované provedení - ocelový drát poz. drát 8 mm (0,40 kg/m) pevně</t>
  </si>
  <si>
    <t>746061</t>
  </si>
  <si>
    <t>Svorka SK křížová</t>
  </si>
  <si>
    <t>746062</t>
  </si>
  <si>
    <t>Svorka -prov.Cu SP 01 připojovací</t>
  </si>
  <si>
    <t>746063</t>
  </si>
  <si>
    <t>svorka - prov.Cu SS spojovací</t>
  </si>
  <si>
    <t>746064</t>
  </si>
  <si>
    <t>Zemnící svorka ZSA 16</t>
  </si>
  <si>
    <t>746065</t>
  </si>
  <si>
    <t>Cu pás ZS16 uzemňovcí Cu,05 m</t>
  </si>
  <si>
    <t>746066</t>
  </si>
  <si>
    <t>Hodinové zúčtovací sazby; vyhledání připojovacího místa, napojení na stávající z</t>
  </si>
  <si>
    <t>746067</t>
  </si>
  <si>
    <t>Hodinové zúčtovací sazby; parametrizace regulátoru</t>
  </si>
  <si>
    <t>746068</t>
  </si>
  <si>
    <t>Revize elektro výchozí</t>
  </si>
  <si>
    <t>783001</t>
  </si>
  <si>
    <t>Nátěr syntetický kovových konstrukcí 2x + 1x email - dveře kotelny</t>
  </si>
  <si>
    <t>783424240</t>
  </si>
  <si>
    <t>Nátěr syntetický potrubí do DN 50 základ 1x 1x email</t>
  </si>
  <si>
    <t>783424340</t>
  </si>
  <si>
    <t>Nátěr syntet. potrubí do DN 50 základ 1x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</si>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</sst>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24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1797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2"/>
      <c r="E11" s="122"/>
      <c r="F11" s="122"/>
      <c r="G11" s="122"/>
      <c r="H11" s="26" t="s">
        <v>42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36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90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SUMIF(F49:F63,A16,I49:I63)+SUMIF(F49:F63,"PSU",I49:I63)</f>
        <v>0</v>
      </c>
      <c r="J16" s="85"/>
    </row>
    <row r="17" spans="1:10" ht="23.25" customHeight="1" x14ac:dyDescent="0.2">
      <c r="A17" s="190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SUMIF(F49:F63,A17,I49:I63)</f>
        <v>0</v>
      </c>
      <c r="J17" s="85"/>
    </row>
    <row r="18" spans="1:10" ht="23.25" customHeight="1" x14ac:dyDescent="0.2">
      <c r="A18" s="190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SUMIF(F49:F63,A18,I49:I63)</f>
        <v>0</v>
      </c>
      <c r="J18" s="85"/>
    </row>
    <row r="19" spans="1:10" ht="23.25" customHeight="1" x14ac:dyDescent="0.2">
      <c r="A19" s="190" t="s">
        <v>86</v>
      </c>
      <c r="B19" s="55" t="s">
        <v>29</v>
      </c>
      <c r="C19" s="56"/>
      <c r="D19" s="57"/>
      <c r="E19" s="83"/>
      <c r="F19" s="84"/>
      <c r="G19" s="83"/>
      <c r="H19" s="84"/>
      <c r="I19" s="83">
        <f>SUMIF(F49:F63,A19,I49:I63)</f>
        <v>0</v>
      </c>
      <c r="J19" s="85"/>
    </row>
    <row r="20" spans="1:10" ht="23.25" customHeight="1" x14ac:dyDescent="0.2">
      <c r="A20" s="190" t="s">
        <v>87</v>
      </c>
      <c r="B20" s="55" t="s">
        <v>30</v>
      </c>
      <c r="C20" s="56"/>
      <c r="D20" s="57"/>
      <c r="E20" s="83"/>
      <c r="F20" s="84"/>
      <c r="G20" s="83"/>
      <c r="H20" s="84"/>
      <c r="I20" s="83">
        <f>SUMIF(F49:F63,A20,I49:I63)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A23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A25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37</v>
      </c>
      <c r="C29" s="169"/>
      <c r="D29" s="169"/>
      <c r="E29" s="169"/>
      <c r="F29" s="169"/>
      <c r="G29" s="170">
        <f>A27</f>
        <v>0</v>
      </c>
      <c r="H29" s="170"/>
      <c r="I29" s="170"/>
      <c r="J29" s="171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43803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17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39</v>
      </c>
      <c r="B38" s="136" t="s">
        <v>18</v>
      </c>
      <c r="C38" s="137" t="s">
        <v>6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19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51</v>
      </c>
      <c r="C39" s="143"/>
      <c r="D39" s="144"/>
      <c r="E39" s="144"/>
      <c r="F39" s="145">
        <f>'01 1 Pol'!AE282</f>
        <v>0</v>
      </c>
      <c r="G39" s="146">
        <f>'01 1 Pol'!AF282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hidden="1" customHeight="1" x14ac:dyDescent="0.2">
      <c r="A40" s="132">
        <v>2</v>
      </c>
      <c r="B40" s="149" t="s">
        <v>45</v>
      </c>
      <c r="C40" s="150" t="s">
        <v>46</v>
      </c>
      <c r="D40" s="151"/>
      <c r="E40" s="151"/>
      <c r="F40" s="152">
        <f>'01 1 Pol'!AE282</f>
        <v>0</v>
      </c>
      <c r="G40" s="153">
        <f>'01 1 Pol'!AF282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5" t="s">
        <v>43</v>
      </c>
      <c r="C41" s="143" t="s">
        <v>44</v>
      </c>
      <c r="D41" s="144"/>
      <c r="E41" s="144"/>
      <c r="F41" s="156">
        <f>'01 1 Pol'!AE282</f>
        <v>0</v>
      </c>
      <c r="G41" s="147">
        <f>'01 1 Pol'!AF282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hidden="1" customHeight="1" x14ac:dyDescent="0.2">
      <c r="A42" s="132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6" spans="1:10" ht="15.75" x14ac:dyDescent="0.25">
      <c r="B46" s="172" t="s">
        <v>54</v>
      </c>
    </row>
    <row r="48" spans="1:10" ht="25.5" customHeight="1" x14ac:dyDescent="0.2">
      <c r="A48" s="173"/>
      <c r="B48" s="176" t="s">
        <v>18</v>
      </c>
      <c r="C48" s="176" t="s">
        <v>6</v>
      </c>
      <c r="D48" s="177"/>
      <c r="E48" s="177"/>
      <c r="F48" s="178" t="s">
        <v>55</v>
      </c>
      <c r="G48" s="178"/>
      <c r="H48" s="178"/>
      <c r="I48" s="178" t="s">
        <v>31</v>
      </c>
      <c r="J48" s="178" t="s">
        <v>0</v>
      </c>
    </row>
    <row r="49" spans="1:10" ht="25.5" customHeight="1" x14ac:dyDescent="0.2">
      <c r="A49" s="174"/>
      <c r="B49" s="179" t="s">
        <v>56</v>
      </c>
      <c r="C49" s="180" t="s">
        <v>57</v>
      </c>
      <c r="D49" s="181"/>
      <c r="E49" s="181"/>
      <c r="F49" s="186" t="s">
        <v>26</v>
      </c>
      <c r="G49" s="187"/>
      <c r="H49" s="187"/>
      <c r="I49" s="187">
        <f>'01 1 Pol'!G104</f>
        <v>0</v>
      </c>
      <c r="J49" s="184" t="str">
        <f>IF(I64=0,"",I49/I64*100)</f>
        <v/>
      </c>
    </row>
    <row r="50" spans="1:10" ht="25.5" customHeight="1" x14ac:dyDescent="0.2">
      <c r="A50" s="174"/>
      <c r="B50" s="179" t="s">
        <v>58</v>
      </c>
      <c r="C50" s="180" t="s">
        <v>59</v>
      </c>
      <c r="D50" s="181"/>
      <c r="E50" s="181"/>
      <c r="F50" s="186" t="s">
        <v>26</v>
      </c>
      <c r="G50" s="187"/>
      <c r="H50" s="187"/>
      <c r="I50" s="187">
        <f>'01 1 Pol'!G116</f>
        <v>0</v>
      </c>
      <c r="J50" s="184" t="str">
        <f>IF(I64=0,"",I50/I64*100)</f>
        <v/>
      </c>
    </row>
    <row r="51" spans="1:10" ht="25.5" customHeight="1" x14ac:dyDescent="0.2">
      <c r="A51" s="174"/>
      <c r="B51" s="179" t="s">
        <v>60</v>
      </c>
      <c r="C51" s="180" t="s">
        <v>61</v>
      </c>
      <c r="D51" s="181"/>
      <c r="E51" s="181"/>
      <c r="F51" s="186" t="s">
        <v>26</v>
      </c>
      <c r="G51" s="187"/>
      <c r="H51" s="187"/>
      <c r="I51" s="187">
        <f>'01 1 Pol'!G126</f>
        <v>0</v>
      </c>
      <c r="J51" s="184" t="str">
        <f>IF(I64=0,"",I51/I64*100)</f>
        <v/>
      </c>
    </row>
    <row r="52" spans="1:10" ht="25.5" customHeight="1" x14ac:dyDescent="0.2">
      <c r="A52" s="174"/>
      <c r="B52" s="179" t="s">
        <v>62</v>
      </c>
      <c r="C52" s="180" t="s">
        <v>63</v>
      </c>
      <c r="D52" s="181"/>
      <c r="E52" s="181"/>
      <c r="F52" s="186" t="s">
        <v>26</v>
      </c>
      <c r="G52" s="187"/>
      <c r="H52" s="187"/>
      <c r="I52" s="187">
        <f>'01 1 Pol'!G172</f>
        <v>0</v>
      </c>
      <c r="J52" s="184" t="str">
        <f>IF(I64=0,"",I52/I64*100)</f>
        <v/>
      </c>
    </row>
    <row r="53" spans="1:10" ht="25.5" customHeight="1" x14ac:dyDescent="0.2">
      <c r="A53" s="174"/>
      <c r="B53" s="179" t="s">
        <v>64</v>
      </c>
      <c r="C53" s="180" t="s">
        <v>65</v>
      </c>
      <c r="D53" s="181"/>
      <c r="E53" s="181"/>
      <c r="F53" s="186" t="s">
        <v>26</v>
      </c>
      <c r="G53" s="187"/>
      <c r="H53" s="187"/>
      <c r="I53" s="187">
        <f>'01 1 Pol'!G180</f>
        <v>0</v>
      </c>
      <c r="J53" s="184" t="str">
        <f>IF(I64=0,"",I53/I64*100)</f>
        <v/>
      </c>
    </row>
    <row r="54" spans="1:10" ht="25.5" customHeight="1" x14ac:dyDescent="0.2">
      <c r="A54" s="174"/>
      <c r="B54" s="179" t="s">
        <v>66</v>
      </c>
      <c r="C54" s="180" t="s">
        <v>67</v>
      </c>
      <c r="D54" s="181"/>
      <c r="E54" s="181"/>
      <c r="F54" s="186" t="s">
        <v>26</v>
      </c>
      <c r="G54" s="187"/>
      <c r="H54" s="187"/>
      <c r="I54" s="187">
        <f>'01 1 Pol'!G8</f>
        <v>0</v>
      </c>
      <c r="J54" s="184" t="str">
        <f>IF(I64=0,"",I54/I64*100)</f>
        <v/>
      </c>
    </row>
    <row r="55" spans="1:10" ht="25.5" customHeight="1" x14ac:dyDescent="0.2">
      <c r="A55" s="174"/>
      <c r="B55" s="179" t="s">
        <v>68</v>
      </c>
      <c r="C55" s="180" t="s">
        <v>69</v>
      </c>
      <c r="D55" s="181"/>
      <c r="E55" s="181"/>
      <c r="F55" s="186" t="s">
        <v>26</v>
      </c>
      <c r="G55" s="187"/>
      <c r="H55" s="187"/>
      <c r="I55" s="187">
        <f>'01 1 Pol'!G11</f>
        <v>0</v>
      </c>
      <c r="J55" s="184" t="str">
        <f>IF(I64=0,"",I55/I64*100)</f>
        <v/>
      </c>
    </row>
    <row r="56" spans="1:10" ht="25.5" customHeight="1" x14ac:dyDescent="0.2">
      <c r="A56" s="174"/>
      <c r="B56" s="179" t="s">
        <v>70</v>
      </c>
      <c r="C56" s="180" t="s">
        <v>71</v>
      </c>
      <c r="D56" s="181"/>
      <c r="E56" s="181"/>
      <c r="F56" s="186" t="s">
        <v>26</v>
      </c>
      <c r="G56" s="187"/>
      <c r="H56" s="187"/>
      <c r="I56" s="187">
        <f>'01 1 Pol'!G14</f>
        <v>0</v>
      </c>
      <c r="J56" s="184" t="str">
        <f>IF(I64=0,"",I56/I64*100)</f>
        <v/>
      </c>
    </row>
    <row r="57" spans="1:10" ht="25.5" customHeight="1" x14ac:dyDescent="0.2">
      <c r="A57" s="174"/>
      <c r="B57" s="179" t="s">
        <v>72</v>
      </c>
      <c r="C57" s="180" t="s">
        <v>73</v>
      </c>
      <c r="D57" s="181"/>
      <c r="E57" s="181"/>
      <c r="F57" s="186" t="s">
        <v>26</v>
      </c>
      <c r="G57" s="187"/>
      <c r="H57" s="187"/>
      <c r="I57" s="187">
        <f>'01 1 Pol'!G25</f>
        <v>0</v>
      </c>
      <c r="J57" s="184" t="str">
        <f>IF(I64=0,"",I57/I64*100)</f>
        <v/>
      </c>
    </row>
    <row r="58" spans="1:10" ht="25.5" customHeight="1" x14ac:dyDescent="0.2">
      <c r="A58" s="174"/>
      <c r="B58" s="179" t="s">
        <v>74</v>
      </c>
      <c r="C58" s="180" t="s">
        <v>75</v>
      </c>
      <c r="D58" s="181"/>
      <c r="E58" s="181"/>
      <c r="F58" s="186" t="s">
        <v>27</v>
      </c>
      <c r="G58" s="187"/>
      <c r="H58" s="187"/>
      <c r="I58" s="187">
        <f>'01 1 Pol'!G31</f>
        <v>0</v>
      </c>
      <c r="J58" s="184" t="str">
        <f>IF(I64=0,"",I58/I64*100)</f>
        <v/>
      </c>
    </row>
    <row r="59" spans="1:10" ht="25.5" customHeight="1" x14ac:dyDescent="0.2">
      <c r="A59" s="174"/>
      <c r="B59" s="179" t="s">
        <v>76</v>
      </c>
      <c r="C59" s="180" t="s">
        <v>77</v>
      </c>
      <c r="D59" s="181"/>
      <c r="E59" s="181"/>
      <c r="F59" s="186" t="s">
        <v>27</v>
      </c>
      <c r="G59" s="187"/>
      <c r="H59" s="187"/>
      <c r="I59" s="187">
        <f>'01 1 Pol'!G59</f>
        <v>0</v>
      </c>
      <c r="J59" s="184" t="str">
        <f>IF(I64=0,"",I59/I64*100)</f>
        <v/>
      </c>
    </row>
    <row r="60" spans="1:10" ht="25.5" customHeight="1" x14ac:dyDescent="0.2">
      <c r="A60" s="174"/>
      <c r="B60" s="179" t="s">
        <v>78</v>
      </c>
      <c r="C60" s="180" t="s">
        <v>79</v>
      </c>
      <c r="D60" s="181"/>
      <c r="E60" s="181"/>
      <c r="F60" s="186" t="s">
        <v>27</v>
      </c>
      <c r="G60" s="187"/>
      <c r="H60" s="187"/>
      <c r="I60" s="187">
        <f>'01 1 Pol'!G33</f>
        <v>0</v>
      </c>
      <c r="J60" s="184" t="str">
        <f>IF(I64=0,"",I60/I64*100)</f>
        <v/>
      </c>
    </row>
    <row r="61" spans="1:10" ht="25.5" customHeight="1" x14ac:dyDescent="0.2">
      <c r="A61" s="174"/>
      <c r="B61" s="179" t="s">
        <v>80</v>
      </c>
      <c r="C61" s="180" t="s">
        <v>81</v>
      </c>
      <c r="D61" s="181"/>
      <c r="E61" s="181"/>
      <c r="F61" s="186" t="s">
        <v>27</v>
      </c>
      <c r="G61" s="187"/>
      <c r="H61" s="187"/>
      <c r="I61" s="187">
        <f>'01 1 Pol'!G67</f>
        <v>0</v>
      </c>
      <c r="J61" s="184" t="str">
        <f>IF(I64=0,"",I61/I64*100)</f>
        <v/>
      </c>
    </row>
    <row r="62" spans="1:10" ht="25.5" customHeight="1" x14ac:dyDescent="0.2">
      <c r="A62" s="174"/>
      <c r="B62" s="179" t="s">
        <v>82</v>
      </c>
      <c r="C62" s="180" t="s">
        <v>83</v>
      </c>
      <c r="D62" s="181"/>
      <c r="E62" s="181"/>
      <c r="F62" s="186" t="s">
        <v>27</v>
      </c>
      <c r="G62" s="187"/>
      <c r="H62" s="187"/>
      <c r="I62" s="187">
        <f>'01 1 Pol'!G83</f>
        <v>0</v>
      </c>
      <c r="J62" s="184" t="str">
        <f>IF(I64=0,"",I62/I64*100)</f>
        <v/>
      </c>
    </row>
    <row r="63" spans="1:10" ht="25.5" customHeight="1" x14ac:dyDescent="0.2">
      <c r="A63" s="174"/>
      <c r="B63" s="179" t="s">
        <v>84</v>
      </c>
      <c r="C63" s="180" t="s">
        <v>85</v>
      </c>
      <c r="D63" s="181"/>
      <c r="E63" s="181"/>
      <c r="F63" s="186" t="s">
        <v>27</v>
      </c>
      <c r="G63" s="187"/>
      <c r="H63" s="187"/>
      <c r="I63" s="187">
        <f>'01 1 Pol'!G277</f>
        <v>0</v>
      </c>
      <c r="J63" s="184" t="str">
        <f>IF(I64=0,"",I63/I64*100)</f>
        <v/>
      </c>
    </row>
    <row r="64" spans="1:10" ht="25.5" customHeight="1" x14ac:dyDescent="0.2">
      <c r="A64" s="175"/>
      <c r="B64" s="182" t="s">
        <v>1</v>
      </c>
      <c r="C64" s="182"/>
      <c r="D64" s="183"/>
      <c r="E64" s="183"/>
      <c r="F64" s="188"/>
      <c r="G64" s="189"/>
      <c r="H64" s="189"/>
      <c r="I64" s="189">
        <f>SUM(I49:I63)</f>
        <v>0</v>
      </c>
      <c r="J64" s="185">
        <f>SUM(J49:J63)</f>
        <v>0</v>
      </c>
    </row>
    <row r="65" spans="6:10" x14ac:dyDescent="0.2">
      <c r="F65" s="130"/>
      <c r="G65" s="129"/>
      <c r="H65" s="130"/>
      <c r="I65" s="129"/>
      <c r="J65" s="131"/>
    </row>
    <row r="66" spans="6:10" x14ac:dyDescent="0.2">
      <c r="F66" s="130"/>
      <c r="G66" s="129"/>
      <c r="H66" s="130"/>
      <c r="I66" s="129"/>
      <c r="J66" s="131"/>
    </row>
    <row r="67" spans="6:10" x14ac:dyDescent="0.2">
      <c r="F67" s="130"/>
      <c r="G67" s="129"/>
      <c r="H67" s="130"/>
      <c r="I67" s="129"/>
      <c r="J67" s="131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88</v>
      </c>
    </row>
    <row r="2" spans="1:60" ht="24.95" customHeight="1" x14ac:dyDescent="0.2">
      <c r="A2" s="193" t="s">
        <v>8</v>
      </c>
      <c r="B2" s="75" t="s">
        <v>49</v>
      </c>
      <c r="C2" s="196" t="s">
        <v>50</v>
      </c>
      <c r="D2" s="194"/>
      <c r="E2" s="194"/>
      <c r="F2" s="194"/>
      <c r="G2" s="195"/>
      <c r="AG2" t="s">
        <v>89</v>
      </c>
    </row>
    <row r="3" spans="1:60" ht="24.95" customHeight="1" x14ac:dyDescent="0.2">
      <c r="A3" s="193" t="s">
        <v>9</v>
      </c>
      <c r="B3" s="75" t="s">
        <v>45</v>
      </c>
      <c r="C3" s="196" t="s">
        <v>46</v>
      </c>
      <c r="D3" s="194"/>
      <c r="E3" s="194"/>
      <c r="F3" s="194"/>
      <c r="G3" s="195"/>
      <c r="AC3" s="128" t="s">
        <v>89</v>
      </c>
      <c r="AG3" t="s">
        <v>90</v>
      </c>
    </row>
    <row r="4" spans="1:60" ht="24.95" customHeight="1" x14ac:dyDescent="0.2">
      <c r="A4" s="197" t="s">
        <v>10</v>
      </c>
      <c r="B4" s="198" t="s">
        <v>43</v>
      </c>
      <c r="C4" s="199" t="s">
        <v>44</v>
      </c>
      <c r="D4" s="200"/>
      <c r="E4" s="200"/>
      <c r="F4" s="200"/>
      <c r="G4" s="201"/>
      <c r="AG4" t="s">
        <v>91</v>
      </c>
    </row>
    <row r="5" spans="1:60" x14ac:dyDescent="0.2">
      <c r="D5" s="191"/>
    </row>
    <row r="6" spans="1:60" ht="38.25" x14ac:dyDescent="0.2">
      <c r="A6" s="203" t="s">
        <v>92</v>
      </c>
      <c r="B6" s="205" t="s">
        <v>93</v>
      </c>
      <c r="C6" s="205" t="s">
        <v>94</v>
      </c>
      <c r="D6" s="204" t="s">
        <v>95</v>
      </c>
      <c r="E6" s="203" t="s">
        <v>96</v>
      </c>
      <c r="F6" s="202" t="s">
        <v>97</v>
      </c>
      <c r="G6" s="203" t="s">
        <v>31</v>
      </c>
      <c r="H6" s="206" t="s">
        <v>32</v>
      </c>
      <c r="I6" s="206" t="s">
        <v>98</v>
      </c>
      <c r="J6" s="206" t="s">
        <v>33</v>
      </c>
      <c r="K6" s="206" t="s">
        <v>99</v>
      </c>
      <c r="L6" s="206" t="s">
        <v>100</v>
      </c>
      <c r="M6" s="206" t="s">
        <v>101</v>
      </c>
      <c r="N6" s="206" t="s">
        <v>102</v>
      </c>
      <c r="O6" s="206" t="s">
        <v>103</v>
      </c>
      <c r="P6" s="206" t="s">
        <v>104</v>
      </c>
      <c r="Q6" s="206" t="s">
        <v>105</v>
      </c>
      <c r="R6" s="206" t="s">
        <v>106</v>
      </c>
      <c r="S6" s="206" t="s">
        <v>107</v>
      </c>
      <c r="T6" s="206" t="s">
        <v>108</v>
      </c>
      <c r="U6" s="206" t="s">
        <v>109</v>
      </c>
      <c r="V6" s="206" t="s">
        <v>110</v>
      </c>
      <c r="W6" s="206" t="s">
        <v>111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27" t="s">
        <v>112</v>
      </c>
      <c r="B8" s="228" t="s">
        <v>66</v>
      </c>
      <c r="C8" s="246" t="s">
        <v>67</v>
      </c>
      <c r="D8" s="229"/>
      <c r="E8" s="230"/>
      <c r="F8" s="231"/>
      <c r="G8" s="232">
        <f>SUMIF(AG9:AG10,"&lt;&gt;NOR",G9:G10)</f>
        <v>0</v>
      </c>
      <c r="H8" s="226"/>
      <c r="I8" s="226">
        <f>SUM(I9:I10)</f>
        <v>0</v>
      </c>
      <c r="J8" s="226"/>
      <c r="K8" s="226">
        <f>SUM(K9:K10)</f>
        <v>0</v>
      </c>
      <c r="L8" s="226"/>
      <c r="M8" s="226">
        <f>SUM(M9:M10)</f>
        <v>0</v>
      </c>
      <c r="N8" s="226"/>
      <c r="O8" s="226">
        <f>SUM(O9:O10)</f>
        <v>0</v>
      </c>
      <c r="P8" s="226"/>
      <c r="Q8" s="226">
        <f>SUM(Q9:Q10)</f>
        <v>0</v>
      </c>
      <c r="R8" s="226"/>
      <c r="S8" s="226"/>
      <c r="T8" s="226"/>
      <c r="U8" s="226"/>
      <c r="V8" s="226">
        <f>SUM(V9:V10)</f>
        <v>0</v>
      </c>
      <c r="W8" s="226"/>
      <c r="AG8" t="s">
        <v>113</v>
      </c>
    </row>
    <row r="9" spans="1:60" outlineLevel="1" x14ac:dyDescent="0.2">
      <c r="A9" s="239">
        <v>1</v>
      </c>
      <c r="B9" s="240" t="s">
        <v>114</v>
      </c>
      <c r="C9" s="247" t="s">
        <v>115</v>
      </c>
      <c r="D9" s="241" t="s">
        <v>116</v>
      </c>
      <c r="E9" s="242">
        <v>77</v>
      </c>
      <c r="F9" s="243"/>
      <c r="G9" s="244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117</v>
      </c>
      <c r="T9" s="224" t="s">
        <v>118</v>
      </c>
      <c r="U9" s="224">
        <v>0</v>
      </c>
      <c r="V9" s="224">
        <f>ROUND(E9*U9,2)</f>
        <v>0</v>
      </c>
      <c r="W9" s="224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119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39">
        <v>2</v>
      </c>
      <c r="B10" s="240" t="s">
        <v>120</v>
      </c>
      <c r="C10" s="247" t="s">
        <v>121</v>
      </c>
      <c r="D10" s="241" t="s">
        <v>116</v>
      </c>
      <c r="E10" s="242">
        <v>77</v>
      </c>
      <c r="F10" s="243"/>
      <c r="G10" s="244">
        <f>ROUND(E10*F10,2)</f>
        <v>0</v>
      </c>
      <c r="H10" s="225"/>
      <c r="I10" s="224">
        <f>ROUND(E10*H10,2)</f>
        <v>0</v>
      </c>
      <c r="J10" s="225"/>
      <c r="K10" s="224">
        <f>ROUND(E10*J10,2)</f>
        <v>0</v>
      </c>
      <c r="L10" s="224">
        <v>15</v>
      </c>
      <c r="M10" s="224">
        <f>G10*(1+L10/100)</f>
        <v>0</v>
      </c>
      <c r="N10" s="224">
        <v>0</v>
      </c>
      <c r="O10" s="224">
        <f>ROUND(E10*N10,2)</f>
        <v>0</v>
      </c>
      <c r="P10" s="224">
        <v>0</v>
      </c>
      <c r="Q10" s="224">
        <f>ROUND(E10*P10,2)</f>
        <v>0</v>
      </c>
      <c r="R10" s="224"/>
      <c r="S10" s="224" t="s">
        <v>117</v>
      </c>
      <c r="T10" s="224" t="s">
        <v>118</v>
      </c>
      <c r="U10" s="224">
        <v>0</v>
      </c>
      <c r="V10" s="224">
        <f>ROUND(E10*U10,2)</f>
        <v>0</v>
      </c>
      <c r="W10" s="224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119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x14ac:dyDescent="0.2">
      <c r="A11" s="227" t="s">
        <v>112</v>
      </c>
      <c r="B11" s="228" t="s">
        <v>68</v>
      </c>
      <c r="C11" s="246" t="s">
        <v>69</v>
      </c>
      <c r="D11" s="229"/>
      <c r="E11" s="230"/>
      <c r="F11" s="231"/>
      <c r="G11" s="232">
        <f>SUMIF(AG12:AG13,"&lt;&gt;NOR",G12:G13)</f>
        <v>0</v>
      </c>
      <c r="H11" s="226"/>
      <c r="I11" s="226">
        <f>SUM(I12:I13)</f>
        <v>0</v>
      </c>
      <c r="J11" s="226"/>
      <c r="K11" s="226">
        <f>SUM(K12:K13)</f>
        <v>0</v>
      </c>
      <c r="L11" s="226"/>
      <c r="M11" s="226">
        <f>SUM(M12:M13)</f>
        <v>0</v>
      </c>
      <c r="N11" s="226"/>
      <c r="O11" s="226">
        <f>SUM(O12:O13)</f>
        <v>0</v>
      </c>
      <c r="P11" s="226"/>
      <c r="Q11" s="226">
        <f>SUM(Q12:Q13)</f>
        <v>0</v>
      </c>
      <c r="R11" s="226"/>
      <c r="S11" s="226"/>
      <c r="T11" s="226"/>
      <c r="U11" s="226"/>
      <c r="V11" s="226">
        <f>SUM(V12:V13)</f>
        <v>6.29</v>
      </c>
      <c r="W11" s="226"/>
      <c r="AG11" t="s">
        <v>113</v>
      </c>
    </row>
    <row r="12" spans="1:60" ht="22.5" outlineLevel="1" x14ac:dyDescent="0.2">
      <c r="A12" s="239">
        <v>3</v>
      </c>
      <c r="B12" s="240" t="s">
        <v>122</v>
      </c>
      <c r="C12" s="247" t="s">
        <v>123</v>
      </c>
      <c r="D12" s="241" t="s">
        <v>124</v>
      </c>
      <c r="E12" s="242">
        <v>24</v>
      </c>
      <c r="F12" s="243"/>
      <c r="G12" s="244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125</v>
      </c>
      <c r="T12" s="224" t="s">
        <v>118</v>
      </c>
      <c r="U12" s="224">
        <v>0.25800000000000001</v>
      </c>
      <c r="V12" s="224">
        <f>ROUND(E12*U12,2)</f>
        <v>6.19</v>
      </c>
      <c r="W12" s="224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119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39">
        <v>4</v>
      </c>
      <c r="B13" s="240" t="s">
        <v>126</v>
      </c>
      <c r="C13" s="247" t="s">
        <v>127</v>
      </c>
      <c r="D13" s="241" t="s">
        <v>128</v>
      </c>
      <c r="E13" s="242">
        <v>0.2</v>
      </c>
      <c r="F13" s="243"/>
      <c r="G13" s="244">
        <f>ROUND(E13*F13,2)</f>
        <v>0</v>
      </c>
      <c r="H13" s="225"/>
      <c r="I13" s="224">
        <f>ROUND(E13*H13,2)</f>
        <v>0</v>
      </c>
      <c r="J13" s="225"/>
      <c r="K13" s="224">
        <f>ROUND(E13*J13,2)</f>
        <v>0</v>
      </c>
      <c r="L13" s="224">
        <v>15</v>
      </c>
      <c r="M13" s="224">
        <f>G13*(1+L13/100)</f>
        <v>0</v>
      </c>
      <c r="N13" s="224">
        <v>0</v>
      </c>
      <c r="O13" s="224">
        <f>ROUND(E13*N13,2)</f>
        <v>0</v>
      </c>
      <c r="P13" s="224">
        <v>0</v>
      </c>
      <c r="Q13" s="224">
        <f>ROUND(E13*P13,2)</f>
        <v>0</v>
      </c>
      <c r="R13" s="224"/>
      <c r="S13" s="224" t="s">
        <v>125</v>
      </c>
      <c r="T13" s="224" t="s">
        <v>118</v>
      </c>
      <c r="U13" s="224">
        <v>0.47700000000000004</v>
      </c>
      <c r="V13" s="224">
        <f>ROUND(E13*U13,2)</f>
        <v>0.1</v>
      </c>
      <c r="W13" s="224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119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x14ac:dyDescent="0.2">
      <c r="A14" s="227" t="s">
        <v>112</v>
      </c>
      <c r="B14" s="228" t="s">
        <v>70</v>
      </c>
      <c r="C14" s="246" t="s">
        <v>71</v>
      </c>
      <c r="D14" s="229"/>
      <c r="E14" s="230"/>
      <c r="F14" s="231"/>
      <c r="G14" s="232">
        <f>SUMIF(AG15:AG24,"&lt;&gt;NOR",G15:G24)</f>
        <v>0</v>
      </c>
      <c r="H14" s="226"/>
      <c r="I14" s="226">
        <f>SUM(I15:I24)</f>
        <v>0</v>
      </c>
      <c r="J14" s="226"/>
      <c r="K14" s="226">
        <f>SUM(K15:K24)</f>
        <v>0</v>
      </c>
      <c r="L14" s="226"/>
      <c r="M14" s="226">
        <f>SUM(M15:M24)</f>
        <v>0</v>
      </c>
      <c r="N14" s="226"/>
      <c r="O14" s="226">
        <f>SUM(O15:O24)</f>
        <v>0</v>
      </c>
      <c r="P14" s="226"/>
      <c r="Q14" s="226">
        <f>SUM(Q15:Q24)</f>
        <v>0</v>
      </c>
      <c r="R14" s="226"/>
      <c r="S14" s="226"/>
      <c r="T14" s="226"/>
      <c r="U14" s="226"/>
      <c r="V14" s="226">
        <f>SUM(V15:V24)</f>
        <v>52.429999999999993</v>
      </c>
      <c r="W14" s="226"/>
      <c r="AG14" t="s">
        <v>113</v>
      </c>
    </row>
    <row r="15" spans="1:60" outlineLevel="1" x14ac:dyDescent="0.2">
      <c r="A15" s="239">
        <v>5</v>
      </c>
      <c r="B15" s="240" t="s">
        <v>129</v>
      </c>
      <c r="C15" s="247" t="s">
        <v>130</v>
      </c>
      <c r="D15" s="241" t="s">
        <v>128</v>
      </c>
      <c r="E15" s="242">
        <v>0.15400000000000003</v>
      </c>
      <c r="F15" s="243"/>
      <c r="G15" s="244">
        <f>ROUND(E15*F15,2)</f>
        <v>0</v>
      </c>
      <c r="H15" s="225"/>
      <c r="I15" s="224">
        <f>ROUND(E15*H15,2)</f>
        <v>0</v>
      </c>
      <c r="J15" s="225"/>
      <c r="K15" s="224">
        <f>ROUND(E15*J15,2)</f>
        <v>0</v>
      </c>
      <c r="L15" s="224">
        <v>15</v>
      </c>
      <c r="M15" s="224">
        <f>G15*(1+L15/100)</f>
        <v>0</v>
      </c>
      <c r="N15" s="224">
        <v>0</v>
      </c>
      <c r="O15" s="224">
        <f>ROUND(E15*N15,2)</f>
        <v>0</v>
      </c>
      <c r="P15" s="224">
        <v>0</v>
      </c>
      <c r="Q15" s="224">
        <f>ROUND(E15*P15,2)</f>
        <v>0</v>
      </c>
      <c r="R15" s="224"/>
      <c r="S15" s="224" t="s">
        <v>117</v>
      </c>
      <c r="T15" s="224" t="s">
        <v>118</v>
      </c>
      <c r="U15" s="224">
        <v>0</v>
      </c>
      <c r="V15" s="224">
        <f>ROUND(E15*U15,2)</f>
        <v>0</v>
      </c>
      <c r="W15" s="224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119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39">
        <v>6</v>
      </c>
      <c r="B16" s="240" t="s">
        <v>131</v>
      </c>
      <c r="C16" s="247" t="s">
        <v>132</v>
      </c>
      <c r="D16" s="241" t="s">
        <v>116</v>
      </c>
      <c r="E16" s="242">
        <v>77</v>
      </c>
      <c r="F16" s="243"/>
      <c r="G16" s="244">
        <f>ROUND(E16*F16,2)</f>
        <v>0</v>
      </c>
      <c r="H16" s="225"/>
      <c r="I16" s="224">
        <f>ROUND(E16*H16,2)</f>
        <v>0</v>
      </c>
      <c r="J16" s="225"/>
      <c r="K16" s="224">
        <f>ROUND(E16*J16,2)</f>
        <v>0</v>
      </c>
      <c r="L16" s="224">
        <v>15</v>
      </c>
      <c r="M16" s="224">
        <f>G16*(1+L16/100)</f>
        <v>0</v>
      </c>
      <c r="N16" s="224">
        <v>0</v>
      </c>
      <c r="O16" s="224">
        <f>ROUND(E16*N16,2)</f>
        <v>0</v>
      </c>
      <c r="P16" s="224">
        <v>0</v>
      </c>
      <c r="Q16" s="224">
        <f>ROUND(E16*P16,2)</f>
        <v>0</v>
      </c>
      <c r="R16" s="224"/>
      <c r="S16" s="224" t="s">
        <v>117</v>
      </c>
      <c r="T16" s="224" t="s">
        <v>118</v>
      </c>
      <c r="U16" s="224">
        <v>0</v>
      </c>
      <c r="V16" s="224">
        <f>ROUND(E16*U16,2)</f>
        <v>0</v>
      </c>
      <c r="W16" s="224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119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39">
        <v>7</v>
      </c>
      <c r="B17" s="240" t="s">
        <v>133</v>
      </c>
      <c r="C17" s="247" t="s">
        <v>134</v>
      </c>
      <c r="D17" s="241" t="s">
        <v>135</v>
      </c>
      <c r="E17" s="242">
        <v>16</v>
      </c>
      <c r="F17" s="243"/>
      <c r="G17" s="244">
        <f>ROUND(E17*F17,2)</f>
        <v>0</v>
      </c>
      <c r="H17" s="225"/>
      <c r="I17" s="224">
        <f>ROUND(E17*H17,2)</f>
        <v>0</v>
      </c>
      <c r="J17" s="225"/>
      <c r="K17" s="224">
        <f>ROUND(E17*J17,2)</f>
        <v>0</v>
      </c>
      <c r="L17" s="224">
        <v>15</v>
      </c>
      <c r="M17" s="224">
        <f>G17*(1+L17/100)</f>
        <v>0</v>
      </c>
      <c r="N17" s="224">
        <v>0</v>
      </c>
      <c r="O17" s="224">
        <f>ROUND(E17*N17,2)</f>
        <v>0</v>
      </c>
      <c r="P17" s="224">
        <v>0</v>
      </c>
      <c r="Q17" s="224">
        <f>ROUND(E17*P17,2)</f>
        <v>0</v>
      </c>
      <c r="R17" s="224"/>
      <c r="S17" s="224" t="s">
        <v>125</v>
      </c>
      <c r="T17" s="224" t="s">
        <v>118</v>
      </c>
      <c r="U17" s="224">
        <v>0.23900000000000002</v>
      </c>
      <c r="V17" s="224">
        <f>ROUND(E17*U17,2)</f>
        <v>3.82</v>
      </c>
      <c r="W17" s="224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119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">
      <c r="A18" s="239">
        <v>8</v>
      </c>
      <c r="B18" s="240" t="s">
        <v>136</v>
      </c>
      <c r="C18" s="247" t="s">
        <v>137</v>
      </c>
      <c r="D18" s="241" t="s">
        <v>138</v>
      </c>
      <c r="E18" s="242">
        <v>2</v>
      </c>
      <c r="F18" s="243"/>
      <c r="G18" s="244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125</v>
      </c>
      <c r="T18" s="224" t="s">
        <v>118</v>
      </c>
      <c r="U18" s="224">
        <v>2.915</v>
      </c>
      <c r="V18" s="224">
        <f>ROUND(E18*U18,2)</f>
        <v>5.83</v>
      </c>
      <c r="W18" s="224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119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39">
        <v>9</v>
      </c>
      <c r="B19" s="240" t="s">
        <v>139</v>
      </c>
      <c r="C19" s="247" t="s">
        <v>140</v>
      </c>
      <c r="D19" s="241" t="s">
        <v>138</v>
      </c>
      <c r="E19" s="242">
        <v>1</v>
      </c>
      <c r="F19" s="243"/>
      <c r="G19" s="244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125</v>
      </c>
      <c r="T19" s="224" t="s">
        <v>118</v>
      </c>
      <c r="U19" s="224">
        <v>1.35</v>
      </c>
      <c r="V19" s="224">
        <f>ROUND(E19*U19,2)</f>
        <v>1.35</v>
      </c>
      <c r="W19" s="224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119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39">
        <v>10</v>
      </c>
      <c r="B20" s="240" t="s">
        <v>141</v>
      </c>
      <c r="C20" s="247" t="s">
        <v>142</v>
      </c>
      <c r="D20" s="241" t="s">
        <v>138</v>
      </c>
      <c r="E20" s="242">
        <v>1</v>
      </c>
      <c r="F20" s="243"/>
      <c r="G20" s="244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125</v>
      </c>
      <c r="T20" s="224" t="s">
        <v>118</v>
      </c>
      <c r="U20" s="224">
        <v>0.45</v>
      </c>
      <c r="V20" s="224">
        <f>ROUND(E20*U20,2)</f>
        <v>0.45</v>
      </c>
      <c r="W20" s="224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119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39">
        <v>11</v>
      </c>
      <c r="B21" s="240" t="s">
        <v>143</v>
      </c>
      <c r="C21" s="247" t="s">
        <v>144</v>
      </c>
      <c r="D21" s="241" t="s">
        <v>138</v>
      </c>
      <c r="E21" s="242">
        <v>1</v>
      </c>
      <c r="F21" s="243"/>
      <c r="G21" s="244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117</v>
      </c>
      <c r="T21" s="224" t="s">
        <v>118</v>
      </c>
      <c r="U21" s="224">
        <v>0</v>
      </c>
      <c r="V21" s="224">
        <f>ROUND(E21*U21,2)</f>
        <v>0</v>
      </c>
      <c r="W21" s="224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145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39">
        <v>12</v>
      </c>
      <c r="B22" s="240" t="s">
        <v>146</v>
      </c>
      <c r="C22" s="247" t="s">
        <v>147</v>
      </c>
      <c r="D22" s="241" t="s">
        <v>138</v>
      </c>
      <c r="E22" s="242">
        <v>2</v>
      </c>
      <c r="F22" s="243"/>
      <c r="G22" s="244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125</v>
      </c>
      <c r="T22" s="224" t="s">
        <v>118</v>
      </c>
      <c r="U22" s="224">
        <v>11.783000000000001</v>
      </c>
      <c r="V22" s="224">
        <f>ROUND(E22*U22,2)</f>
        <v>23.57</v>
      </c>
      <c r="W22" s="224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119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39">
        <v>13</v>
      </c>
      <c r="B23" s="240" t="s">
        <v>148</v>
      </c>
      <c r="C23" s="247" t="s">
        <v>149</v>
      </c>
      <c r="D23" s="241" t="s">
        <v>138</v>
      </c>
      <c r="E23" s="242">
        <v>1</v>
      </c>
      <c r="F23" s="243"/>
      <c r="G23" s="244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4"/>
      <c r="S23" s="224" t="s">
        <v>125</v>
      </c>
      <c r="T23" s="224" t="s">
        <v>118</v>
      </c>
      <c r="U23" s="224">
        <v>2.3600000000000003</v>
      </c>
      <c r="V23" s="224">
        <f>ROUND(E23*U23,2)</f>
        <v>2.36</v>
      </c>
      <c r="W23" s="224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119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39">
        <v>14</v>
      </c>
      <c r="B24" s="240" t="s">
        <v>150</v>
      </c>
      <c r="C24" s="247" t="s">
        <v>151</v>
      </c>
      <c r="D24" s="241" t="s">
        <v>152</v>
      </c>
      <c r="E24" s="242">
        <v>1.32</v>
      </c>
      <c r="F24" s="243"/>
      <c r="G24" s="244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0</v>
      </c>
      <c r="O24" s="224">
        <f>ROUND(E24*N24,2)</f>
        <v>0</v>
      </c>
      <c r="P24" s="224">
        <v>0</v>
      </c>
      <c r="Q24" s="224">
        <f>ROUND(E24*P24,2)</f>
        <v>0</v>
      </c>
      <c r="R24" s="224"/>
      <c r="S24" s="224" t="s">
        <v>125</v>
      </c>
      <c r="T24" s="224" t="s">
        <v>118</v>
      </c>
      <c r="U24" s="224">
        <v>11.403</v>
      </c>
      <c r="V24" s="224">
        <f>ROUND(E24*U24,2)</f>
        <v>15.05</v>
      </c>
      <c r="W24" s="224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119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x14ac:dyDescent="0.2">
      <c r="A25" s="227" t="s">
        <v>112</v>
      </c>
      <c r="B25" s="228" t="s">
        <v>72</v>
      </c>
      <c r="C25" s="246" t="s">
        <v>73</v>
      </c>
      <c r="D25" s="229"/>
      <c r="E25" s="230"/>
      <c r="F25" s="231"/>
      <c r="G25" s="232">
        <f>SUMIF(AG26:AG30,"&lt;&gt;NOR",G26:G30)</f>
        <v>0</v>
      </c>
      <c r="H25" s="226"/>
      <c r="I25" s="226">
        <f>SUM(I26:I30)</f>
        <v>0</v>
      </c>
      <c r="J25" s="226"/>
      <c r="K25" s="226">
        <f>SUM(K26:K30)</f>
        <v>0</v>
      </c>
      <c r="L25" s="226"/>
      <c r="M25" s="226">
        <f>SUM(M26:M30)</f>
        <v>0</v>
      </c>
      <c r="N25" s="226"/>
      <c r="O25" s="226">
        <f>SUM(O26:O30)</f>
        <v>0</v>
      </c>
      <c r="P25" s="226"/>
      <c r="Q25" s="226">
        <f>SUM(Q26:Q30)</f>
        <v>0</v>
      </c>
      <c r="R25" s="226"/>
      <c r="S25" s="226"/>
      <c r="T25" s="226"/>
      <c r="U25" s="226"/>
      <c r="V25" s="226">
        <f>SUM(V26:V30)</f>
        <v>1.66</v>
      </c>
      <c r="W25" s="226"/>
      <c r="AG25" t="s">
        <v>113</v>
      </c>
    </row>
    <row r="26" spans="1:60" outlineLevel="1" x14ac:dyDescent="0.2">
      <c r="A26" s="239">
        <v>15</v>
      </c>
      <c r="B26" s="240" t="s">
        <v>153</v>
      </c>
      <c r="C26" s="247" t="s">
        <v>154</v>
      </c>
      <c r="D26" s="241" t="s">
        <v>152</v>
      </c>
      <c r="E26" s="242">
        <v>1.32</v>
      </c>
      <c r="F26" s="243"/>
      <c r="G26" s="244">
        <f>ROUND(E26*F26,2)</f>
        <v>0</v>
      </c>
      <c r="H26" s="225"/>
      <c r="I26" s="224">
        <f>ROUND(E26*H26,2)</f>
        <v>0</v>
      </c>
      <c r="J26" s="225"/>
      <c r="K26" s="224">
        <f>ROUND(E26*J26,2)</f>
        <v>0</v>
      </c>
      <c r="L26" s="224">
        <v>15</v>
      </c>
      <c r="M26" s="224">
        <f>G26*(1+L26/100)</f>
        <v>0</v>
      </c>
      <c r="N26" s="224">
        <v>0</v>
      </c>
      <c r="O26" s="224">
        <f>ROUND(E26*N26,2)</f>
        <v>0</v>
      </c>
      <c r="P26" s="224">
        <v>0</v>
      </c>
      <c r="Q26" s="224">
        <f>ROUND(E26*P26,2)</f>
        <v>0</v>
      </c>
      <c r="R26" s="224"/>
      <c r="S26" s="224" t="s">
        <v>125</v>
      </c>
      <c r="T26" s="224" t="s">
        <v>118</v>
      </c>
      <c r="U26" s="224">
        <v>0.94200000000000006</v>
      </c>
      <c r="V26" s="224">
        <f>ROUND(E26*U26,2)</f>
        <v>1.24</v>
      </c>
      <c r="W26" s="224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119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ht="22.5" outlineLevel="1" x14ac:dyDescent="0.2">
      <c r="A27" s="239">
        <v>16</v>
      </c>
      <c r="B27" s="240" t="s">
        <v>155</v>
      </c>
      <c r="C27" s="247" t="s">
        <v>156</v>
      </c>
      <c r="D27" s="241" t="s">
        <v>152</v>
      </c>
      <c r="E27" s="242">
        <v>3.9600000000000004</v>
      </c>
      <c r="F27" s="243"/>
      <c r="G27" s="244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125</v>
      </c>
      <c r="T27" s="224" t="s">
        <v>118</v>
      </c>
      <c r="U27" s="224">
        <v>0.10500000000000001</v>
      </c>
      <c r="V27" s="224">
        <f>ROUND(E27*U27,2)</f>
        <v>0.42</v>
      </c>
      <c r="W27" s="224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119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39">
        <v>17</v>
      </c>
      <c r="B28" s="240" t="s">
        <v>157</v>
      </c>
      <c r="C28" s="247" t="s">
        <v>158</v>
      </c>
      <c r="D28" s="241" t="s">
        <v>152</v>
      </c>
      <c r="E28" s="242">
        <v>1.32</v>
      </c>
      <c r="F28" s="243"/>
      <c r="G28" s="244">
        <f>ROUND(E28*F28,2)</f>
        <v>0</v>
      </c>
      <c r="H28" s="225"/>
      <c r="I28" s="224">
        <f>ROUND(E28*H28,2)</f>
        <v>0</v>
      </c>
      <c r="J28" s="225"/>
      <c r="K28" s="224">
        <f>ROUND(E28*J28,2)</f>
        <v>0</v>
      </c>
      <c r="L28" s="224">
        <v>15</v>
      </c>
      <c r="M28" s="224">
        <f>G28*(1+L28/100)</f>
        <v>0</v>
      </c>
      <c r="N28" s="224">
        <v>0</v>
      </c>
      <c r="O28" s="224">
        <f>ROUND(E28*N28,2)</f>
        <v>0</v>
      </c>
      <c r="P28" s="224">
        <v>0</v>
      </c>
      <c r="Q28" s="224">
        <f>ROUND(E28*P28,2)</f>
        <v>0</v>
      </c>
      <c r="R28" s="224"/>
      <c r="S28" s="224" t="s">
        <v>117</v>
      </c>
      <c r="T28" s="224" t="s">
        <v>118</v>
      </c>
      <c r="U28" s="224">
        <v>0</v>
      </c>
      <c r="V28" s="224">
        <f>ROUND(E28*U28,2)</f>
        <v>0</v>
      </c>
      <c r="W28" s="224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119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39">
        <v>18</v>
      </c>
      <c r="B29" s="240" t="s">
        <v>159</v>
      </c>
      <c r="C29" s="247" t="s">
        <v>160</v>
      </c>
      <c r="D29" s="241" t="s">
        <v>152</v>
      </c>
      <c r="E29" s="242">
        <v>11.88</v>
      </c>
      <c r="F29" s="243"/>
      <c r="G29" s="244">
        <f>ROUND(E29*F29,2)</f>
        <v>0</v>
      </c>
      <c r="H29" s="225"/>
      <c r="I29" s="224">
        <f>ROUND(E29*H29,2)</f>
        <v>0</v>
      </c>
      <c r="J29" s="225"/>
      <c r="K29" s="224">
        <f>ROUND(E29*J29,2)</f>
        <v>0</v>
      </c>
      <c r="L29" s="224">
        <v>15</v>
      </c>
      <c r="M29" s="224">
        <f>G29*(1+L29/100)</f>
        <v>0</v>
      </c>
      <c r="N29" s="224">
        <v>0</v>
      </c>
      <c r="O29" s="224">
        <f>ROUND(E29*N29,2)</f>
        <v>0</v>
      </c>
      <c r="P29" s="224">
        <v>0</v>
      </c>
      <c r="Q29" s="224">
        <f>ROUND(E29*P29,2)</f>
        <v>0</v>
      </c>
      <c r="R29" s="224"/>
      <c r="S29" s="224" t="s">
        <v>117</v>
      </c>
      <c r="T29" s="224" t="s">
        <v>118</v>
      </c>
      <c r="U29" s="224">
        <v>0</v>
      </c>
      <c r="V29" s="224">
        <f>ROUND(E29*U29,2)</f>
        <v>0</v>
      </c>
      <c r="W29" s="224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119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39">
        <v>19</v>
      </c>
      <c r="B30" s="240" t="s">
        <v>161</v>
      </c>
      <c r="C30" s="247" t="s">
        <v>162</v>
      </c>
      <c r="D30" s="241" t="s">
        <v>152</v>
      </c>
      <c r="E30" s="242">
        <v>1.32</v>
      </c>
      <c r="F30" s="243"/>
      <c r="G30" s="244">
        <f>ROUND(E30*F30,2)</f>
        <v>0</v>
      </c>
      <c r="H30" s="225"/>
      <c r="I30" s="224">
        <f>ROUND(E30*H30,2)</f>
        <v>0</v>
      </c>
      <c r="J30" s="225"/>
      <c r="K30" s="224">
        <f>ROUND(E30*J30,2)</f>
        <v>0</v>
      </c>
      <c r="L30" s="224">
        <v>15</v>
      </c>
      <c r="M30" s="224">
        <f>G30*(1+L30/100)</f>
        <v>0</v>
      </c>
      <c r="N30" s="224">
        <v>0</v>
      </c>
      <c r="O30" s="224">
        <f>ROUND(E30*N30,2)</f>
        <v>0</v>
      </c>
      <c r="P30" s="224">
        <v>0</v>
      </c>
      <c r="Q30" s="224">
        <f>ROUND(E30*P30,2)</f>
        <v>0</v>
      </c>
      <c r="R30" s="224"/>
      <c r="S30" s="224" t="s">
        <v>117</v>
      </c>
      <c r="T30" s="224" t="s">
        <v>118</v>
      </c>
      <c r="U30" s="224">
        <v>0</v>
      </c>
      <c r="V30" s="224">
        <f>ROUND(E30*U30,2)</f>
        <v>0</v>
      </c>
      <c r="W30" s="224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163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x14ac:dyDescent="0.2">
      <c r="A31" s="227" t="s">
        <v>112</v>
      </c>
      <c r="B31" s="228" t="s">
        <v>74</v>
      </c>
      <c r="C31" s="246" t="s">
        <v>75</v>
      </c>
      <c r="D31" s="229"/>
      <c r="E31" s="230"/>
      <c r="F31" s="231"/>
      <c r="G31" s="232">
        <f>SUMIF(AG32:AG32,"&lt;&gt;NOR",G32:G32)</f>
        <v>0</v>
      </c>
      <c r="H31" s="226"/>
      <c r="I31" s="226">
        <f>SUM(I32:I32)</f>
        <v>0</v>
      </c>
      <c r="J31" s="226"/>
      <c r="K31" s="226">
        <f>SUM(K32:K32)</f>
        <v>0</v>
      </c>
      <c r="L31" s="226"/>
      <c r="M31" s="226">
        <f>SUM(M32:M32)</f>
        <v>0</v>
      </c>
      <c r="N31" s="226"/>
      <c r="O31" s="226">
        <f>SUM(O32:O32)</f>
        <v>0</v>
      </c>
      <c r="P31" s="226"/>
      <c r="Q31" s="226">
        <f>SUM(Q32:Q32)</f>
        <v>0</v>
      </c>
      <c r="R31" s="226"/>
      <c r="S31" s="226"/>
      <c r="T31" s="226"/>
      <c r="U31" s="226"/>
      <c r="V31" s="226">
        <f>SUM(V32:V32)</f>
        <v>9.24</v>
      </c>
      <c r="W31" s="226"/>
      <c r="AG31" t="s">
        <v>113</v>
      </c>
    </row>
    <row r="32" spans="1:60" outlineLevel="1" x14ac:dyDescent="0.2">
      <c r="A32" s="239">
        <v>20</v>
      </c>
      <c r="B32" s="240" t="s">
        <v>164</v>
      </c>
      <c r="C32" s="247" t="s">
        <v>165</v>
      </c>
      <c r="D32" s="241" t="s">
        <v>116</v>
      </c>
      <c r="E32" s="242">
        <v>24</v>
      </c>
      <c r="F32" s="243"/>
      <c r="G32" s="244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0</v>
      </c>
      <c r="O32" s="224">
        <f>ROUND(E32*N32,2)</f>
        <v>0</v>
      </c>
      <c r="P32" s="224">
        <v>0</v>
      </c>
      <c r="Q32" s="224">
        <f>ROUND(E32*P32,2)</f>
        <v>0</v>
      </c>
      <c r="R32" s="224"/>
      <c r="S32" s="224" t="s">
        <v>125</v>
      </c>
      <c r="T32" s="224" t="s">
        <v>118</v>
      </c>
      <c r="U32" s="224">
        <v>0.38500000000000001</v>
      </c>
      <c r="V32" s="224">
        <f>ROUND(E32*U32,2)</f>
        <v>9.24</v>
      </c>
      <c r="W32" s="224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166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x14ac:dyDescent="0.2">
      <c r="A33" s="227" t="s">
        <v>112</v>
      </c>
      <c r="B33" s="228" t="s">
        <v>78</v>
      </c>
      <c r="C33" s="246" t="s">
        <v>79</v>
      </c>
      <c r="D33" s="229"/>
      <c r="E33" s="230"/>
      <c r="F33" s="231"/>
      <c r="G33" s="232">
        <f>SUMIF(AG34:AG58,"&lt;&gt;NOR",G34:G58)</f>
        <v>0</v>
      </c>
      <c r="H33" s="226"/>
      <c r="I33" s="226">
        <f>SUM(I34:I58)</f>
        <v>0</v>
      </c>
      <c r="J33" s="226"/>
      <c r="K33" s="226">
        <f>SUM(K34:K58)</f>
        <v>0</v>
      </c>
      <c r="L33" s="226"/>
      <c r="M33" s="226">
        <f>SUM(M34:M58)</f>
        <v>0</v>
      </c>
      <c r="N33" s="226"/>
      <c r="O33" s="226">
        <f>SUM(O34:O58)</f>
        <v>0</v>
      </c>
      <c r="P33" s="226"/>
      <c r="Q33" s="226">
        <f>SUM(Q34:Q58)</f>
        <v>0</v>
      </c>
      <c r="R33" s="226"/>
      <c r="S33" s="226"/>
      <c r="T33" s="226"/>
      <c r="U33" s="226"/>
      <c r="V33" s="226">
        <f>SUM(V34:V58)</f>
        <v>8.94</v>
      </c>
      <c r="W33" s="226"/>
      <c r="AG33" t="s">
        <v>113</v>
      </c>
    </row>
    <row r="34" spans="1:60" outlineLevel="1" x14ac:dyDescent="0.2">
      <c r="A34" s="239">
        <v>21</v>
      </c>
      <c r="B34" s="240" t="s">
        <v>167</v>
      </c>
      <c r="C34" s="247" t="s">
        <v>168</v>
      </c>
      <c r="D34" s="241" t="s">
        <v>135</v>
      </c>
      <c r="E34" s="242">
        <v>1.5</v>
      </c>
      <c r="F34" s="243"/>
      <c r="G34" s="244">
        <f>ROUND(E34*F34,2)</f>
        <v>0</v>
      </c>
      <c r="H34" s="225"/>
      <c r="I34" s="224">
        <f>ROUND(E34*H34,2)</f>
        <v>0</v>
      </c>
      <c r="J34" s="225"/>
      <c r="K34" s="224">
        <f>ROUND(E34*J34,2)</f>
        <v>0</v>
      </c>
      <c r="L34" s="224">
        <v>15</v>
      </c>
      <c r="M34" s="224">
        <f>G34*(1+L34/100)</f>
        <v>0</v>
      </c>
      <c r="N34" s="224">
        <v>0</v>
      </c>
      <c r="O34" s="224">
        <f>ROUND(E34*N34,2)</f>
        <v>0</v>
      </c>
      <c r="P34" s="224">
        <v>0</v>
      </c>
      <c r="Q34" s="224">
        <f>ROUND(E34*P34,2)</f>
        <v>0</v>
      </c>
      <c r="R34" s="224"/>
      <c r="S34" s="224" t="s">
        <v>125</v>
      </c>
      <c r="T34" s="224" t="s">
        <v>118</v>
      </c>
      <c r="U34" s="224">
        <v>1.0170000000000001</v>
      </c>
      <c r="V34" s="224">
        <f>ROUND(E34*U34,2)</f>
        <v>1.53</v>
      </c>
      <c r="W34" s="224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169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39">
        <v>22</v>
      </c>
      <c r="B35" s="240" t="s">
        <v>170</v>
      </c>
      <c r="C35" s="247" t="s">
        <v>171</v>
      </c>
      <c r="D35" s="241" t="s">
        <v>135</v>
      </c>
      <c r="E35" s="242">
        <v>2</v>
      </c>
      <c r="F35" s="243"/>
      <c r="G35" s="244">
        <f>ROUND(E35*F35,2)</f>
        <v>0</v>
      </c>
      <c r="H35" s="225"/>
      <c r="I35" s="224">
        <f>ROUND(E35*H35,2)</f>
        <v>0</v>
      </c>
      <c r="J35" s="225"/>
      <c r="K35" s="224">
        <f>ROUND(E35*J35,2)</f>
        <v>0</v>
      </c>
      <c r="L35" s="224">
        <v>15</v>
      </c>
      <c r="M35" s="224">
        <f>G35*(1+L35/100)</f>
        <v>0</v>
      </c>
      <c r="N35" s="224">
        <v>0</v>
      </c>
      <c r="O35" s="224">
        <f>ROUND(E35*N35,2)</f>
        <v>0</v>
      </c>
      <c r="P35" s="224">
        <v>0</v>
      </c>
      <c r="Q35" s="224">
        <f>ROUND(E35*P35,2)</f>
        <v>0</v>
      </c>
      <c r="R35" s="224"/>
      <c r="S35" s="224" t="s">
        <v>117</v>
      </c>
      <c r="T35" s="224" t="s">
        <v>118</v>
      </c>
      <c r="U35" s="224">
        <v>0</v>
      </c>
      <c r="V35" s="224">
        <f>ROUND(E35*U35,2)</f>
        <v>0</v>
      </c>
      <c r="W35" s="224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169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39">
        <v>23</v>
      </c>
      <c r="B36" s="240" t="s">
        <v>172</v>
      </c>
      <c r="C36" s="247" t="s">
        <v>173</v>
      </c>
      <c r="D36" s="241" t="s">
        <v>135</v>
      </c>
      <c r="E36" s="242">
        <v>3.5</v>
      </c>
      <c r="F36" s="243"/>
      <c r="G36" s="244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117</v>
      </c>
      <c r="T36" s="224" t="s">
        <v>118</v>
      </c>
      <c r="U36" s="224">
        <v>0</v>
      </c>
      <c r="V36" s="224">
        <f>ROUND(E36*U36,2)</f>
        <v>0</v>
      </c>
      <c r="W36" s="224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169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ht="22.5" outlineLevel="1" x14ac:dyDescent="0.2">
      <c r="A37" s="239">
        <v>24</v>
      </c>
      <c r="B37" s="240" t="s">
        <v>174</v>
      </c>
      <c r="C37" s="247" t="s">
        <v>175</v>
      </c>
      <c r="D37" s="241" t="s">
        <v>135</v>
      </c>
      <c r="E37" s="242">
        <v>3.5</v>
      </c>
      <c r="F37" s="243"/>
      <c r="G37" s="244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0</v>
      </c>
      <c r="O37" s="224">
        <f>ROUND(E37*N37,2)</f>
        <v>0</v>
      </c>
      <c r="P37" s="224">
        <v>0</v>
      </c>
      <c r="Q37" s="224">
        <f>ROUND(E37*P37,2)</f>
        <v>0</v>
      </c>
      <c r="R37" s="224"/>
      <c r="S37" s="224" t="s">
        <v>117</v>
      </c>
      <c r="T37" s="224" t="s">
        <v>118</v>
      </c>
      <c r="U37" s="224">
        <v>0</v>
      </c>
      <c r="V37" s="224">
        <f>ROUND(E37*U37,2)</f>
        <v>0</v>
      </c>
      <c r="W37" s="224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169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39">
        <v>25</v>
      </c>
      <c r="B38" s="240" t="s">
        <v>176</v>
      </c>
      <c r="C38" s="247" t="s">
        <v>177</v>
      </c>
      <c r="D38" s="241" t="s">
        <v>138</v>
      </c>
      <c r="E38" s="242">
        <v>1</v>
      </c>
      <c r="F38" s="243"/>
      <c r="G38" s="244">
        <f>ROUND(E38*F38,2)</f>
        <v>0</v>
      </c>
      <c r="H38" s="225"/>
      <c r="I38" s="224">
        <f>ROUND(E38*H38,2)</f>
        <v>0</v>
      </c>
      <c r="J38" s="225"/>
      <c r="K38" s="224">
        <f>ROUND(E38*J38,2)</f>
        <v>0</v>
      </c>
      <c r="L38" s="224">
        <v>15</v>
      </c>
      <c r="M38" s="224">
        <f>G38*(1+L38/100)</f>
        <v>0</v>
      </c>
      <c r="N38" s="224">
        <v>0</v>
      </c>
      <c r="O38" s="224">
        <f>ROUND(E38*N38,2)</f>
        <v>0</v>
      </c>
      <c r="P38" s="224">
        <v>0</v>
      </c>
      <c r="Q38" s="224">
        <f>ROUND(E38*P38,2)</f>
        <v>0</v>
      </c>
      <c r="R38" s="224"/>
      <c r="S38" s="224" t="s">
        <v>117</v>
      </c>
      <c r="T38" s="224" t="s">
        <v>118</v>
      </c>
      <c r="U38" s="224">
        <v>0</v>
      </c>
      <c r="V38" s="224">
        <f>ROUND(E38*U38,2)</f>
        <v>0</v>
      </c>
      <c r="W38" s="224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169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39">
        <v>26</v>
      </c>
      <c r="B39" s="240" t="s">
        <v>178</v>
      </c>
      <c r="C39" s="247" t="s">
        <v>179</v>
      </c>
      <c r="D39" s="241" t="s">
        <v>135</v>
      </c>
      <c r="E39" s="242">
        <v>3.5</v>
      </c>
      <c r="F39" s="243"/>
      <c r="G39" s="244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125</v>
      </c>
      <c r="T39" s="224" t="s">
        <v>118</v>
      </c>
      <c r="U39" s="224">
        <v>4.4000000000000004E-2</v>
      </c>
      <c r="V39" s="224">
        <f>ROUND(E39*U39,2)</f>
        <v>0.15</v>
      </c>
      <c r="W39" s="224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169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39">
        <v>27</v>
      </c>
      <c r="B40" s="240" t="s">
        <v>180</v>
      </c>
      <c r="C40" s="247" t="s">
        <v>181</v>
      </c>
      <c r="D40" s="241" t="s">
        <v>135</v>
      </c>
      <c r="E40" s="242">
        <v>3.5</v>
      </c>
      <c r="F40" s="243"/>
      <c r="G40" s="244">
        <f>ROUND(E40*F40,2)</f>
        <v>0</v>
      </c>
      <c r="H40" s="225"/>
      <c r="I40" s="224">
        <f>ROUND(E40*H40,2)</f>
        <v>0</v>
      </c>
      <c r="J40" s="225"/>
      <c r="K40" s="224">
        <f>ROUND(E40*J40,2)</f>
        <v>0</v>
      </c>
      <c r="L40" s="224">
        <v>15</v>
      </c>
      <c r="M40" s="224">
        <f>G40*(1+L40/100)</f>
        <v>0</v>
      </c>
      <c r="N40" s="224">
        <v>0</v>
      </c>
      <c r="O40" s="224">
        <f>ROUND(E40*N40,2)</f>
        <v>0</v>
      </c>
      <c r="P40" s="224">
        <v>0</v>
      </c>
      <c r="Q40" s="224">
        <f>ROUND(E40*P40,2)</f>
        <v>0</v>
      </c>
      <c r="R40" s="224"/>
      <c r="S40" s="224" t="s">
        <v>125</v>
      </c>
      <c r="T40" s="224" t="s">
        <v>118</v>
      </c>
      <c r="U40" s="224">
        <v>6.2000000000000006E-2</v>
      </c>
      <c r="V40" s="224">
        <f>ROUND(E40*U40,2)</f>
        <v>0.22</v>
      </c>
      <c r="W40" s="224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169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39">
        <v>28</v>
      </c>
      <c r="B41" s="240" t="s">
        <v>182</v>
      </c>
      <c r="C41" s="247" t="s">
        <v>183</v>
      </c>
      <c r="D41" s="241" t="s">
        <v>138</v>
      </c>
      <c r="E41" s="242">
        <v>1</v>
      </c>
      <c r="F41" s="243"/>
      <c r="G41" s="244">
        <f>ROUND(E41*F41,2)</f>
        <v>0</v>
      </c>
      <c r="H41" s="225"/>
      <c r="I41" s="224">
        <f>ROUND(E41*H41,2)</f>
        <v>0</v>
      </c>
      <c r="J41" s="225"/>
      <c r="K41" s="224">
        <f>ROUND(E41*J41,2)</f>
        <v>0</v>
      </c>
      <c r="L41" s="224">
        <v>15</v>
      </c>
      <c r="M41" s="224">
        <f>G41*(1+L41/100)</f>
        <v>0</v>
      </c>
      <c r="N41" s="224">
        <v>0</v>
      </c>
      <c r="O41" s="224">
        <f>ROUND(E41*N41,2)</f>
        <v>0</v>
      </c>
      <c r="P41" s="224">
        <v>0</v>
      </c>
      <c r="Q41" s="224">
        <f>ROUND(E41*P41,2)</f>
        <v>0</v>
      </c>
      <c r="R41" s="224"/>
      <c r="S41" s="224" t="s">
        <v>125</v>
      </c>
      <c r="T41" s="224" t="s">
        <v>118</v>
      </c>
      <c r="U41" s="224">
        <v>0.20700000000000002</v>
      </c>
      <c r="V41" s="224">
        <f>ROUND(E41*U41,2)</f>
        <v>0.21</v>
      </c>
      <c r="W41" s="224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169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39">
        <v>29</v>
      </c>
      <c r="B42" s="240" t="s">
        <v>184</v>
      </c>
      <c r="C42" s="247" t="s">
        <v>185</v>
      </c>
      <c r="D42" s="241" t="s">
        <v>138</v>
      </c>
      <c r="E42" s="242">
        <v>1</v>
      </c>
      <c r="F42" s="243"/>
      <c r="G42" s="244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125</v>
      </c>
      <c r="T42" s="224" t="s">
        <v>118</v>
      </c>
      <c r="U42" s="224">
        <v>0.42200000000000004</v>
      </c>
      <c r="V42" s="224">
        <f>ROUND(E42*U42,2)</f>
        <v>0.42</v>
      </c>
      <c r="W42" s="224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169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39">
        <v>30</v>
      </c>
      <c r="B43" s="240" t="s">
        <v>186</v>
      </c>
      <c r="C43" s="247" t="s">
        <v>187</v>
      </c>
      <c r="D43" s="241" t="s">
        <v>138</v>
      </c>
      <c r="E43" s="242">
        <v>2</v>
      </c>
      <c r="F43" s="243"/>
      <c r="G43" s="244">
        <f>ROUND(E43*F43,2)</f>
        <v>0</v>
      </c>
      <c r="H43" s="225"/>
      <c r="I43" s="224">
        <f>ROUND(E43*H43,2)</f>
        <v>0</v>
      </c>
      <c r="J43" s="225"/>
      <c r="K43" s="224">
        <f>ROUND(E43*J43,2)</f>
        <v>0</v>
      </c>
      <c r="L43" s="224">
        <v>15</v>
      </c>
      <c r="M43" s="224">
        <f>G43*(1+L43/100)</f>
        <v>0</v>
      </c>
      <c r="N43" s="224">
        <v>0</v>
      </c>
      <c r="O43" s="224">
        <f>ROUND(E43*N43,2)</f>
        <v>0</v>
      </c>
      <c r="P43" s="224">
        <v>0</v>
      </c>
      <c r="Q43" s="224">
        <f>ROUND(E43*P43,2)</f>
        <v>0</v>
      </c>
      <c r="R43" s="224"/>
      <c r="S43" s="224" t="s">
        <v>125</v>
      </c>
      <c r="T43" s="224" t="s">
        <v>118</v>
      </c>
      <c r="U43" s="224">
        <v>0.35000000000000003</v>
      </c>
      <c r="V43" s="224">
        <f>ROUND(E43*U43,2)</f>
        <v>0.7</v>
      </c>
      <c r="W43" s="224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169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39">
        <v>31</v>
      </c>
      <c r="B44" s="240" t="s">
        <v>188</v>
      </c>
      <c r="C44" s="247" t="s">
        <v>189</v>
      </c>
      <c r="D44" s="241" t="s">
        <v>138</v>
      </c>
      <c r="E44" s="242">
        <v>2</v>
      </c>
      <c r="F44" s="243"/>
      <c r="G44" s="244">
        <f>ROUND(E44*F44,2)</f>
        <v>0</v>
      </c>
      <c r="H44" s="225"/>
      <c r="I44" s="224">
        <f>ROUND(E44*H44,2)</f>
        <v>0</v>
      </c>
      <c r="J44" s="225"/>
      <c r="K44" s="224">
        <f>ROUND(E44*J44,2)</f>
        <v>0</v>
      </c>
      <c r="L44" s="224">
        <v>15</v>
      </c>
      <c r="M44" s="224">
        <f>G44*(1+L44/100)</f>
        <v>0</v>
      </c>
      <c r="N44" s="224">
        <v>0</v>
      </c>
      <c r="O44" s="224">
        <f>ROUND(E44*N44,2)</f>
        <v>0</v>
      </c>
      <c r="P44" s="224">
        <v>0</v>
      </c>
      <c r="Q44" s="224">
        <f>ROUND(E44*P44,2)</f>
        <v>0</v>
      </c>
      <c r="R44" s="224"/>
      <c r="S44" s="224" t="s">
        <v>125</v>
      </c>
      <c r="T44" s="224" t="s">
        <v>118</v>
      </c>
      <c r="U44" s="224">
        <v>0.42400000000000004</v>
      </c>
      <c r="V44" s="224">
        <f>ROUND(E44*U44,2)</f>
        <v>0.85</v>
      </c>
      <c r="W44" s="224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169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39">
        <v>32</v>
      </c>
      <c r="B45" s="240" t="s">
        <v>190</v>
      </c>
      <c r="C45" s="247" t="s">
        <v>191</v>
      </c>
      <c r="D45" s="241" t="s">
        <v>138</v>
      </c>
      <c r="E45" s="242">
        <v>2</v>
      </c>
      <c r="F45" s="243"/>
      <c r="G45" s="244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125</v>
      </c>
      <c r="T45" s="224" t="s">
        <v>118</v>
      </c>
      <c r="U45" s="224">
        <v>0.35200000000000004</v>
      </c>
      <c r="V45" s="224">
        <f>ROUND(E45*U45,2)</f>
        <v>0.7</v>
      </c>
      <c r="W45" s="224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169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39">
        <v>33</v>
      </c>
      <c r="B46" s="240" t="s">
        <v>192</v>
      </c>
      <c r="C46" s="247" t="s">
        <v>193</v>
      </c>
      <c r="D46" s="241" t="s">
        <v>138</v>
      </c>
      <c r="E46" s="242">
        <v>1</v>
      </c>
      <c r="F46" s="243"/>
      <c r="G46" s="244">
        <f>ROUND(E46*F46,2)</f>
        <v>0</v>
      </c>
      <c r="H46" s="225"/>
      <c r="I46" s="224">
        <f>ROUND(E46*H46,2)</f>
        <v>0</v>
      </c>
      <c r="J46" s="225"/>
      <c r="K46" s="224">
        <f>ROUND(E46*J46,2)</f>
        <v>0</v>
      </c>
      <c r="L46" s="224">
        <v>15</v>
      </c>
      <c r="M46" s="224">
        <f>G46*(1+L46/100)</f>
        <v>0</v>
      </c>
      <c r="N46" s="224">
        <v>0</v>
      </c>
      <c r="O46" s="224">
        <f>ROUND(E46*N46,2)</f>
        <v>0</v>
      </c>
      <c r="P46" s="224">
        <v>0</v>
      </c>
      <c r="Q46" s="224">
        <f>ROUND(E46*P46,2)</f>
        <v>0</v>
      </c>
      <c r="R46" s="224"/>
      <c r="S46" s="224" t="s">
        <v>125</v>
      </c>
      <c r="T46" s="224" t="s">
        <v>118</v>
      </c>
      <c r="U46" s="224">
        <v>0.16500000000000001</v>
      </c>
      <c r="V46" s="224">
        <f>ROUND(E46*U46,2)</f>
        <v>0.17</v>
      </c>
      <c r="W46" s="224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169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39">
        <v>34</v>
      </c>
      <c r="B47" s="240" t="s">
        <v>194</v>
      </c>
      <c r="C47" s="247" t="s">
        <v>195</v>
      </c>
      <c r="D47" s="241" t="s">
        <v>138</v>
      </c>
      <c r="E47" s="242">
        <v>2</v>
      </c>
      <c r="F47" s="243"/>
      <c r="G47" s="244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0</v>
      </c>
      <c r="O47" s="224">
        <f>ROUND(E47*N47,2)</f>
        <v>0</v>
      </c>
      <c r="P47" s="224">
        <v>0</v>
      </c>
      <c r="Q47" s="224">
        <f>ROUND(E47*P47,2)</f>
        <v>0</v>
      </c>
      <c r="R47" s="224"/>
      <c r="S47" s="224" t="s">
        <v>125</v>
      </c>
      <c r="T47" s="224" t="s">
        <v>118</v>
      </c>
      <c r="U47" s="224">
        <v>8.3000000000000004E-2</v>
      </c>
      <c r="V47" s="224">
        <f>ROUND(E47*U47,2)</f>
        <v>0.17</v>
      </c>
      <c r="W47" s="224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169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39">
        <v>35</v>
      </c>
      <c r="B48" s="240" t="s">
        <v>196</v>
      </c>
      <c r="C48" s="247" t="s">
        <v>197</v>
      </c>
      <c r="D48" s="241" t="s">
        <v>138</v>
      </c>
      <c r="E48" s="242">
        <v>1</v>
      </c>
      <c r="F48" s="243"/>
      <c r="G48" s="244">
        <f>ROUND(E48*F48,2)</f>
        <v>0</v>
      </c>
      <c r="H48" s="225"/>
      <c r="I48" s="224">
        <f>ROUND(E48*H48,2)</f>
        <v>0</v>
      </c>
      <c r="J48" s="225"/>
      <c r="K48" s="224">
        <f>ROUND(E48*J48,2)</f>
        <v>0</v>
      </c>
      <c r="L48" s="224">
        <v>15</v>
      </c>
      <c r="M48" s="224">
        <f>G48*(1+L48/100)</f>
        <v>0</v>
      </c>
      <c r="N48" s="224">
        <v>0</v>
      </c>
      <c r="O48" s="224">
        <f>ROUND(E48*N48,2)</f>
        <v>0</v>
      </c>
      <c r="P48" s="224">
        <v>0</v>
      </c>
      <c r="Q48" s="224">
        <f>ROUND(E48*P48,2)</f>
        <v>0</v>
      </c>
      <c r="R48" s="224"/>
      <c r="S48" s="224" t="s">
        <v>125</v>
      </c>
      <c r="T48" s="224" t="s">
        <v>118</v>
      </c>
      <c r="U48" s="224">
        <v>0.42400000000000004</v>
      </c>
      <c r="V48" s="224">
        <f>ROUND(E48*U48,2)</f>
        <v>0.42</v>
      </c>
      <c r="W48" s="224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169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39">
        <v>36</v>
      </c>
      <c r="B49" s="240" t="s">
        <v>198</v>
      </c>
      <c r="C49" s="247" t="s">
        <v>199</v>
      </c>
      <c r="D49" s="241" t="s">
        <v>138</v>
      </c>
      <c r="E49" s="242">
        <v>1</v>
      </c>
      <c r="F49" s="243"/>
      <c r="G49" s="244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0</v>
      </c>
      <c r="O49" s="224">
        <f>ROUND(E49*N49,2)</f>
        <v>0</v>
      </c>
      <c r="P49" s="224">
        <v>0</v>
      </c>
      <c r="Q49" s="224">
        <f>ROUND(E49*P49,2)</f>
        <v>0</v>
      </c>
      <c r="R49" s="224"/>
      <c r="S49" s="224" t="s">
        <v>125</v>
      </c>
      <c r="T49" s="224" t="s">
        <v>118</v>
      </c>
      <c r="U49" s="224">
        <v>0.35200000000000004</v>
      </c>
      <c r="V49" s="224">
        <f>ROUND(E49*U49,2)</f>
        <v>0.35</v>
      </c>
      <c r="W49" s="224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169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39">
        <v>37</v>
      </c>
      <c r="B50" s="240" t="s">
        <v>200</v>
      </c>
      <c r="C50" s="247" t="s">
        <v>201</v>
      </c>
      <c r="D50" s="241" t="s">
        <v>138</v>
      </c>
      <c r="E50" s="242">
        <v>1</v>
      </c>
      <c r="F50" s="243"/>
      <c r="G50" s="244">
        <f>ROUND(E50*F50,2)</f>
        <v>0</v>
      </c>
      <c r="H50" s="225"/>
      <c r="I50" s="224">
        <f>ROUND(E50*H50,2)</f>
        <v>0</v>
      </c>
      <c r="J50" s="225"/>
      <c r="K50" s="224">
        <f>ROUND(E50*J50,2)</f>
        <v>0</v>
      </c>
      <c r="L50" s="224">
        <v>15</v>
      </c>
      <c r="M50" s="224">
        <f>G50*(1+L50/100)</f>
        <v>0</v>
      </c>
      <c r="N50" s="224">
        <v>0</v>
      </c>
      <c r="O50" s="224">
        <f>ROUND(E50*N50,2)</f>
        <v>0</v>
      </c>
      <c r="P50" s="224">
        <v>0</v>
      </c>
      <c r="Q50" s="224">
        <f>ROUND(E50*P50,2)</f>
        <v>0</v>
      </c>
      <c r="R50" s="224"/>
      <c r="S50" s="224" t="s">
        <v>125</v>
      </c>
      <c r="T50" s="224" t="s">
        <v>118</v>
      </c>
      <c r="U50" s="224">
        <v>0.16500000000000001</v>
      </c>
      <c r="V50" s="224">
        <f>ROUND(E50*U50,2)</f>
        <v>0.17</v>
      </c>
      <c r="W50" s="224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169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39">
        <v>38</v>
      </c>
      <c r="B51" s="240" t="s">
        <v>202</v>
      </c>
      <c r="C51" s="247" t="s">
        <v>203</v>
      </c>
      <c r="D51" s="241" t="s">
        <v>138</v>
      </c>
      <c r="E51" s="242">
        <v>2</v>
      </c>
      <c r="F51" s="243"/>
      <c r="G51" s="244">
        <f>ROUND(E51*F51,2)</f>
        <v>0</v>
      </c>
      <c r="H51" s="225"/>
      <c r="I51" s="224">
        <f>ROUND(E51*H51,2)</f>
        <v>0</v>
      </c>
      <c r="J51" s="225"/>
      <c r="K51" s="224">
        <f>ROUND(E51*J51,2)</f>
        <v>0</v>
      </c>
      <c r="L51" s="224">
        <v>15</v>
      </c>
      <c r="M51" s="224">
        <f>G51*(1+L51/100)</f>
        <v>0</v>
      </c>
      <c r="N51" s="224">
        <v>0</v>
      </c>
      <c r="O51" s="224">
        <f>ROUND(E51*N51,2)</f>
        <v>0</v>
      </c>
      <c r="P51" s="224">
        <v>0</v>
      </c>
      <c r="Q51" s="224">
        <f>ROUND(E51*P51,2)</f>
        <v>0</v>
      </c>
      <c r="R51" s="224"/>
      <c r="S51" s="224" t="s">
        <v>125</v>
      </c>
      <c r="T51" s="224" t="s">
        <v>118</v>
      </c>
      <c r="U51" s="224">
        <v>0.16500000000000001</v>
      </c>
      <c r="V51" s="224">
        <f>ROUND(E51*U51,2)</f>
        <v>0.33</v>
      </c>
      <c r="W51" s="224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169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39">
        <v>39</v>
      </c>
      <c r="B52" s="240" t="s">
        <v>204</v>
      </c>
      <c r="C52" s="247" t="s">
        <v>205</v>
      </c>
      <c r="D52" s="241" t="s">
        <v>138</v>
      </c>
      <c r="E52" s="242">
        <v>10</v>
      </c>
      <c r="F52" s="243"/>
      <c r="G52" s="244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125</v>
      </c>
      <c r="T52" s="224" t="s">
        <v>118</v>
      </c>
      <c r="U52" s="224">
        <v>0.20700000000000002</v>
      </c>
      <c r="V52" s="224">
        <f>ROUND(E52*U52,2)</f>
        <v>2.0699999999999998</v>
      </c>
      <c r="W52" s="224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169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39">
        <v>40</v>
      </c>
      <c r="B53" s="240" t="s">
        <v>206</v>
      </c>
      <c r="C53" s="247" t="s">
        <v>207</v>
      </c>
      <c r="D53" s="241" t="s">
        <v>138</v>
      </c>
      <c r="E53" s="242">
        <v>1</v>
      </c>
      <c r="F53" s="243"/>
      <c r="G53" s="244">
        <f>ROUND(E53*F53,2)</f>
        <v>0</v>
      </c>
      <c r="H53" s="225"/>
      <c r="I53" s="224">
        <f>ROUND(E53*H53,2)</f>
        <v>0</v>
      </c>
      <c r="J53" s="225"/>
      <c r="K53" s="224">
        <f>ROUND(E53*J53,2)</f>
        <v>0</v>
      </c>
      <c r="L53" s="224">
        <v>15</v>
      </c>
      <c r="M53" s="224">
        <f>G53*(1+L53/100)</f>
        <v>0</v>
      </c>
      <c r="N53" s="224">
        <v>0</v>
      </c>
      <c r="O53" s="224">
        <f>ROUND(E53*N53,2)</f>
        <v>0</v>
      </c>
      <c r="P53" s="224">
        <v>0</v>
      </c>
      <c r="Q53" s="224">
        <f>ROUND(E53*P53,2)</f>
        <v>0</v>
      </c>
      <c r="R53" s="224"/>
      <c r="S53" s="224" t="s">
        <v>125</v>
      </c>
      <c r="T53" s="224" t="s">
        <v>118</v>
      </c>
      <c r="U53" s="224">
        <v>0.39300000000000002</v>
      </c>
      <c r="V53" s="224">
        <f>ROUND(E53*U53,2)</f>
        <v>0.39</v>
      </c>
      <c r="W53" s="224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169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39">
        <v>41</v>
      </c>
      <c r="B54" s="240" t="s">
        <v>208</v>
      </c>
      <c r="C54" s="247" t="s">
        <v>209</v>
      </c>
      <c r="D54" s="241" t="s">
        <v>138</v>
      </c>
      <c r="E54" s="242">
        <v>1</v>
      </c>
      <c r="F54" s="243"/>
      <c r="G54" s="244">
        <f>ROUND(E54*F54,2)</f>
        <v>0</v>
      </c>
      <c r="H54" s="225"/>
      <c r="I54" s="224">
        <f>ROUND(E54*H54,2)</f>
        <v>0</v>
      </c>
      <c r="J54" s="225"/>
      <c r="K54" s="224">
        <f>ROUND(E54*J54,2)</f>
        <v>0</v>
      </c>
      <c r="L54" s="224">
        <v>15</v>
      </c>
      <c r="M54" s="224">
        <f>G54*(1+L54/100)</f>
        <v>0</v>
      </c>
      <c r="N54" s="224">
        <v>0</v>
      </c>
      <c r="O54" s="224">
        <f>ROUND(E54*N54,2)</f>
        <v>0</v>
      </c>
      <c r="P54" s="224">
        <v>0</v>
      </c>
      <c r="Q54" s="224">
        <f>ROUND(E54*P54,2)</f>
        <v>0</v>
      </c>
      <c r="R54" s="224"/>
      <c r="S54" s="224" t="s">
        <v>117</v>
      </c>
      <c r="T54" s="224" t="s">
        <v>118</v>
      </c>
      <c r="U54" s="224">
        <v>0</v>
      </c>
      <c r="V54" s="224">
        <f>ROUND(E54*U54,2)</f>
        <v>0</v>
      </c>
      <c r="W54" s="224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169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22.5" outlineLevel="1" x14ac:dyDescent="0.2">
      <c r="A55" s="239">
        <v>42</v>
      </c>
      <c r="B55" s="240" t="s">
        <v>210</v>
      </c>
      <c r="C55" s="247" t="s">
        <v>211</v>
      </c>
      <c r="D55" s="241" t="s">
        <v>138</v>
      </c>
      <c r="E55" s="242">
        <v>1</v>
      </c>
      <c r="F55" s="243"/>
      <c r="G55" s="244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117</v>
      </c>
      <c r="T55" s="224" t="s">
        <v>118</v>
      </c>
      <c r="U55" s="224">
        <v>0</v>
      </c>
      <c r="V55" s="224">
        <f>ROUND(E55*U55,2)</f>
        <v>0</v>
      </c>
      <c r="W55" s="224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212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39">
        <v>43</v>
      </c>
      <c r="B56" s="240" t="s">
        <v>213</v>
      </c>
      <c r="C56" s="247" t="s">
        <v>214</v>
      </c>
      <c r="D56" s="241" t="s">
        <v>138</v>
      </c>
      <c r="E56" s="242">
        <v>1</v>
      </c>
      <c r="F56" s="243"/>
      <c r="G56" s="244">
        <f>ROUND(E56*F56,2)</f>
        <v>0</v>
      </c>
      <c r="H56" s="225"/>
      <c r="I56" s="224">
        <f>ROUND(E56*H56,2)</f>
        <v>0</v>
      </c>
      <c r="J56" s="225"/>
      <c r="K56" s="224">
        <f>ROUND(E56*J56,2)</f>
        <v>0</v>
      </c>
      <c r="L56" s="224">
        <v>15</v>
      </c>
      <c r="M56" s="224">
        <f>G56*(1+L56/100)</f>
        <v>0</v>
      </c>
      <c r="N56" s="224">
        <v>0</v>
      </c>
      <c r="O56" s="224">
        <f>ROUND(E56*N56,2)</f>
        <v>0</v>
      </c>
      <c r="P56" s="224">
        <v>0</v>
      </c>
      <c r="Q56" s="224">
        <f>ROUND(E56*P56,2)</f>
        <v>0</v>
      </c>
      <c r="R56" s="224"/>
      <c r="S56" s="224" t="s">
        <v>117</v>
      </c>
      <c r="T56" s="224" t="s">
        <v>118</v>
      </c>
      <c r="U56" s="224">
        <v>0</v>
      </c>
      <c r="V56" s="224">
        <f>ROUND(E56*U56,2)</f>
        <v>0</v>
      </c>
      <c r="W56" s="224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212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39">
        <v>44</v>
      </c>
      <c r="B57" s="240" t="s">
        <v>215</v>
      </c>
      <c r="C57" s="247" t="s">
        <v>216</v>
      </c>
      <c r="D57" s="241" t="s">
        <v>217</v>
      </c>
      <c r="E57" s="242">
        <v>1</v>
      </c>
      <c r="F57" s="243"/>
      <c r="G57" s="244">
        <f>ROUND(E57*F57,2)</f>
        <v>0</v>
      </c>
      <c r="H57" s="225"/>
      <c r="I57" s="224">
        <f>ROUND(E57*H57,2)</f>
        <v>0</v>
      </c>
      <c r="J57" s="225"/>
      <c r="K57" s="224">
        <f>ROUND(E57*J57,2)</f>
        <v>0</v>
      </c>
      <c r="L57" s="224">
        <v>15</v>
      </c>
      <c r="M57" s="224">
        <f>G57*(1+L57/100)</f>
        <v>0</v>
      </c>
      <c r="N57" s="224">
        <v>0</v>
      </c>
      <c r="O57" s="224">
        <f>ROUND(E57*N57,2)</f>
        <v>0</v>
      </c>
      <c r="P57" s="224">
        <v>0</v>
      </c>
      <c r="Q57" s="224">
        <f>ROUND(E57*P57,2)</f>
        <v>0</v>
      </c>
      <c r="R57" s="224"/>
      <c r="S57" s="224" t="s">
        <v>117</v>
      </c>
      <c r="T57" s="224" t="s">
        <v>118</v>
      </c>
      <c r="U57" s="224">
        <v>0</v>
      </c>
      <c r="V57" s="224">
        <f>ROUND(E57*U57,2)</f>
        <v>0</v>
      </c>
      <c r="W57" s="224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169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39">
        <v>45</v>
      </c>
      <c r="B58" s="240" t="s">
        <v>218</v>
      </c>
      <c r="C58" s="247" t="s">
        <v>219</v>
      </c>
      <c r="D58" s="241" t="s">
        <v>152</v>
      </c>
      <c r="E58" s="242">
        <v>6.5600000000000006E-2</v>
      </c>
      <c r="F58" s="243"/>
      <c r="G58" s="244">
        <f>ROUND(E58*F58,2)</f>
        <v>0</v>
      </c>
      <c r="H58" s="225"/>
      <c r="I58" s="224">
        <f>ROUND(E58*H58,2)</f>
        <v>0</v>
      </c>
      <c r="J58" s="225"/>
      <c r="K58" s="224">
        <f>ROUND(E58*J58,2)</f>
        <v>0</v>
      </c>
      <c r="L58" s="224">
        <v>15</v>
      </c>
      <c r="M58" s="224">
        <f>G58*(1+L58/100)</f>
        <v>0</v>
      </c>
      <c r="N58" s="224">
        <v>0</v>
      </c>
      <c r="O58" s="224">
        <f>ROUND(E58*N58,2)</f>
        <v>0</v>
      </c>
      <c r="P58" s="224">
        <v>0</v>
      </c>
      <c r="Q58" s="224">
        <f>ROUND(E58*P58,2)</f>
        <v>0</v>
      </c>
      <c r="R58" s="224"/>
      <c r="S58" s="224" t="s">
        <v>125</v>
      </c>
      <c r="T58" s="224" t="s">
        <v>118</v>
      </c>
      <c r="U58" s="224">
        <v>1.3740000000000001</v>
      </c>
      <c r="V58" s="224">
        <f>ROUND(E58*U58,2)</f>
        <v>0.09</v>
      </c>
      <c r="W58" s="224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169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x14ac:dyDescent="0.2">
      <c r="A59" s="227" t="s">
        <v>112</v>
      </c>
      <c r="B59" s="228" t="s">
        <v>76</v>
      </c>
      <c r="C59" s="246" t="s">
        <v>77</v>
      </c>
      <c r="D59" s="229"/>
      <c r="E59" s="230"/>
      <c r="F59" s="231"/>
      <c r="G59" s="232">
        <f>SUMIF(AG60:AG66,"&lt;&gt;NOR",G60:G66)</f>
        <v>0</v>
      </c>
      <c r="H59" s="226"/>
      <c r="I59" s="226">
        <f>SUM(I60:I66)</f>
        <v>0</v>
      </c>
      <c r="J59" s="226"/>
      <c r="K59" s="226">
        <f>SUM(K60:K66)</f>
        <v>0</v>
      </c>
      <c r="L59" s="226"/>
      <c r="M59" s="226">
        <f>SUM(M60:M66)</f>
        <v>0</v>
      </c>
      <c r="N59" s="226"/>
      <c r="O59" s="226">
        <f>SUM(O60:O66)</f>
        <v>0</v>
      </c>
      <c r="P59" s="226"/>
      <c r="Q59" s="226">
        <f>SUM(Q60:Q66)</f>
        <v>0</v>
      </c>
      <c r="R59" s="226"/>
      <c r="S59" s="226"/>
      <c r="T59" s="226"/>
      <c r="U59" s="226"/>
      <c r="V59" s="226">
        <f>SUM(V60:V66)</f>
        <v>1.0900000000000001</v>
      </c>
      <c r="W59" s="226"/>
      <c r="AG59" t="s">
        <v>113</v>
      </c>
    </row>
    <row r="60" spans="1:60" outlineLevel="1" x14ac:dyDescent="0.2">
      <c r="A60" s="239">
        <v>46</v>
      </c>
      <c r="B60" s="240" t="s">
        <v>220</v>
      </c>
      <c r="C60" s="247" t="s">
        <v>221</v>
      </c>
      <c r="D60" s="241" t="s">
        <v>138</v>
      </c>
      <c r="E60" s="242">
        <v>2</v>
      </c>
      <c r="F60" s="243"/>
      <c r="G60" s="244">
        <f>ROUND(E60*F60,2)</f>
        <v>0</v>
      </c>
      <c r="H60" s="225"/>
      <c r="I60" s="224">
        <f>ROUND(E60*H60,2)</f>
        <v>0</v>
      </c>
      <c r="J60" s="225"/>
      <c r="K60" s="224">
        <f>ROUND(E60*J60,2)</f>
        <v>0</v>
      </c>
      <c r="L60" s="224">
        <v>15</v>
      </c>
      <c r="M60" s="224">
        <f>G60*(1+L60/100)</f>
        <v>0</v>
      </c>
      <c r="N60" s="224">
        <v>0</v>
      </c>
      <c r="O60" s="224">
        <f>ROUND(E60*N60,2)</f>
        <v>0</v>
      </c>
      <c r="P60" s="224">
        <v>0</v>
      </c>
      <c r="Q60" s="224">
        <f>ROUND(E60*P60,2)</f>
        <v>0</v>
      </c>
      <c r="R60" s="224"/>
      <c r="S60" s="224" t="s">
        <v>117</v>
      </c>
      <c r="T60" s="224" t="s">
        <v>118</v>
      </c>
      <c r="U60" s="224">
        <v>0</v>
      </c>
      <c r="V60" s="224">
        <f>ROUND(E60*U60,2)</f>
        <v>0</v>
      </c>
      <c r="W60" s="224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212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39">
        <v>47</v>
      </c>
      <c r="B61" s="240" t="s">
        <v>222</v>
      </c>
      <c r="C61" s="247" t="s">
        <v>223</v>
      </c>
      <c r="D61" s="241" t="s">
        <v>135</v>
      </c>
      <c r="E61" s="242">
        <v>6</v>
      </c>
      <c r="F61" s="243"/>
      <c r="G61" s="244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0</v>
      </c>
      <c r="O61" s="224">
        <f>ROUND(E61*N61,2)</f>
        <v>0</v>
      </c>
      <c r="P61" s="224">
        <v>0</v>
      </c>
      <c r="Q61" s="224">
        <f>ROUND(E61*P61,2)</f>
        <v>0</v>
      </c>
      <c r="R61" s="224"/>
      <c r="S61" s="224" t="s">
        <v>117</v>
      </c>
      <c r="T61" s="224" t="s">
        <v>118</v>
      </c>
      <c r="U61" s="224">
        <v>0</v>
      </c>
      <c r="V61" s="224">
        <f>ROUND(E61*U61,2)</f>
        <v>0</v>
      </c>
      <c r="W61" s="224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169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39">
        <v>48</v>
      </c>
      <c r="B62" s="240" t="s">
        <v>224</v>
      </c>
      <c r="C62" s="247" t="s">
        <v>225</v>
      </c>
      <c r="D62" s="241" t="s">
        <v>138</v>
      </c>
      <c r="E62" s="242">
        <v>1</v>
      </c>
      <c r="F62" s="243"/>
      <c r="G62" s="244">
        <f>ROUND(E62*F62,2)</f>
        <v>0</v>
      </c>
      <c r="H62" s="225"/>
      <c r="I62" s="224">
        <f>ROUND(E62*H62,2)</f>
        <v>0</v>
      </c>
      <c r="J62" s="225"/>
      <c r="K62" s="224">
        <f>ROUND(E62*J62,2)</f>
        <v>0</v>
      </c>
      <c r="L62" s="224">
        <v>15</v>
      </c>
      <c r="M62" s="224">
        <f>G62*(1+L62/100)</f>
        <v>0</v>
      </c>
      <c r="N62" s="224">
        <v>0</v>
      </c>
      <c r="O62" s="224">
        <f>ROUND(E62*N62,2)</f>
        <v>0</v>
      </c>
      <c r="P62" s="224">
        <v>0</v>
      </c>
      <c r="Q62" s="224">
        <f>ROUND(E62*P62,2)</f>
        <v>0</v>
      </c>
      <c r="R62" s="224"/>
      <c r="S62" s="224" t="s">
        <v>125</v>
      </c>
      <c r="T62" s="224" t="s">
        <v>118</v>
      </c>
      <c r="U62" s="224">
        <v>0.17400000000000002</v>
      </c>
      <c r="V62" s="224">
        <f>ROUND(E62*U62,2)</f>
        <v>0.17</v>
      </c>
      <c r="W62" s="224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169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39">
        <v>49</v>
      </c>
      <c r="B63" s="240" t="s">
        <v>226</v>
      </c>
      <c r="C63" s="247" t="s">
        <v>227</v>
      </c>
      <c r="D63" s="241" t="s">
        <v>135</v>
      </c>
      <c r="E63" s="242">
        <v>6</v>
      </c>
      <c r="F63" s="243"/>
      <c r="G63" s="244">
        <f>ROUND(E63*F63,2)</f>
        <v>0</v>
      </c>
      <c r="H63" s="225"/>
      <c r="I63" s="224">
        <f>ROUND(E63*H63,2)</f>
        <v>0</v>
      </c>
      <c r="J63" s="225"/>
      <c r="K63" s="224">
        <f>ROUND(E63*J63,2)</f>
        <v>0</v>
      </c>
      <c r="L63" s="224">
        <v>15</v>
      </c>
      <c r="M63" s="224">
        <f>G63*(1+L63/100)</f>
        <v>0</v>
      </c>
      <c r="N63" s="224">
        <v>0</v>
      </c>
      <c r="O63" s="224">
        <f>ROUND(E63*N63,2)</f>
        <v>0</v>
      </c>
      <c r="P63" s="224">
        <v>0</v>
      </c>
      <c r="Q63" s="224">
        <f>ROUND(E63*P63,2)</f>
        <v>0</v>
      </c>
      <c r="R63" s="224"/>
      <c r="S63" s="224" t="s">
        <v>125</v>
      </c>
      <c r="T63" s="224" t="s">
        <v>118</v>
      </c>
      <c r="U63" s="224">
        <v>4.8000000000000001E-2</v>
      </c>
      <c r="V63" s="224">
        <f>ROUND(E63*U63,2)</f>
        <v>0.28999999999999998</v>
      </c>
      <c r="W63" s="224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169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39">
        <v>50</v>
      </c>
      <c r="B64" s="240" t="s">
        <v>228</v>
      </c>
      <c r="C64" s="247" t="s">
        <v>229</v>
      </c>
      <c r="D64" s="241" t="s">
        <v>138</v>
      </c>
      <c r="E64" s="242">
        <v>1</v>
      </c>
      <c r="F64" s="243"/>
      <c r="G64" s="244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0</v>
      </c>
      <c r="O64" s="224">
        <f>ROUND(E64*N64,2)</f>
        <v>0</v>
      </c>
      <c r="P64" s="224">
        <v>0</v>
      </c>
      <c r="Q64" s="224">
        <f>ROUND(E64*P64,2)</f>
        <v>0</v>
      </c>
      <c r="R64" s="224"/>
      <c r="S64" s="224" t="s">
        <v>125</v>
      </c>
      <c r="T64" s="224" t="s">
        <v>118</v>
      </c>
      <c r="U64" s="224">
        <v>0.2</v>
      </c>
      <c r="V64" s="224">
        <f>ROUND(E64*U64,2)</f>
        <v>0.2</v>
      </c>
      <c r="W64" s="224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169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39">
        <v>51</v>
      </c>
      <c r="B65" s="240" t="s">
        <v>230</v>
      </c>
      <c r="C65" s="247" t="s">
        <v>231</v>
      </c>
      <c r="D65" s="241" t="s">
        <v>138</v>
      </c>
      <c r="E65" s="242">
        <v>2</v>
      </c>
      <c r="F65" s="243"/>
      <c r="G65" s="244">
        <f>ROUND(E65*F65,2)</f>
        <v>0</v>
      </c>
      <c r="H65" s="225"/>
      <c r="I65" s="224">
        <f>ROUND(E65*H65,2)</f>
        <v>0</v>
      </c>
      <c r="J65" s="225"/>
      <c r="K65" s="224">
        <f>ROUND(E65*J65,2)</f>
        <v>0</v>
      </c>
      <c r="L65" s="224">
        <v>15</v>
      </c>
      <c r="M65" s="224">
        <f>G65*(1+L65/100)</f>
        <v>0</v>
      </c>
      <c r="N65" s="224">
        <v>0</v>
      </c>
      <c r="O65" s="224">
        <f>ROUND(E65*N65,2)</f>
        <v>0</v>
      </c>
      <c r="P65" s="224">
        <v>0</v>
      </c>
      <c r="Q65" s="224">
        <f>ROUND(E65*P65,2)</f>
        <v>0</v>
      </c>
      <c r="R65" s="224"/>
      <c r="S65" s="224" t="s">
        <v>125</v>
      </c>
      <c r="T65" s="224" t="s">
        <v>118</v>
      </c>
      <c r="U65" s="224">
        <v>0.18000000000000002</v>
      </c>
      <c r="V65" s="224">
        <f>ROUND(E65*U65,2)</f>
        <v>0.36</v>
      </c>
      <c r="W65" s="224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169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39">
        <v>52</v>
      </c>
      <c r="B66" s="240" t="s">
        <v>232</v>
      </c>
      <c r="C66" s="247" t="s">
        <v>233</v>
      </c>
      <c r="D66" s="241" t="s">
        <v>152</v>
      </c>
      <c r="E66" s="242">
        <v>4.5000000000000005E-2</v>
      </c>
      <c r="F66" s="243"/>
      <c r="G66" s="244">
        <f>ROUND(E66*F66,2)</f>
        <v>0</v>
      </c>
      <c r="H66" s="225"/>
      <c r="I66" s="224">
        <f>ROUND(E66*H66,2)</f>
        <v>0</v>
      </c>
      <c r="J66" s="225"/>
      <c r="K66" s="224">
        <f>ROUND(E66*J66,2)</f>
        <v>0</v>
      </c>
      <c r="L66" s="224">
        <v>15</v>
      </c>
      <c r="M66" s="224">
        <f>G66*(1+L66/100)</f>
        <v>0</v>
      </c>
      <c r="N66" s="224">
        <v>0</v>
      </c>
      <c r="O66" s="224">
        <f>ROUND(E66*N66,2)</f>
        <v>0</v>
      </c>
      <c r="P66" s="224">
        <v>0</v>
      </c>
      <c r="Q66" s="224">
        <f>ROUND(E66*P66,2)</f>
        <v>0</v>
      </c>
      <c r="R66" s="224"/>
      <c r="S66" s="224" t="s">
        <v>125</v>
      </c>
      <c r="T66" s="224" t="s">
        <v>118</v>
      </c>
      <c r="U66" s="224">
        <v>1.5230000000000001</v>
      </c>
      <c r="V66" s="224">
        <f>ROUND(E66*U66,2)</f>
        <v>7.0000000000000007E-2</v>
      </c>
      <c r="W66" s="224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169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x14ac:dyDescent="0.2">
      <c r="A67" s="227" t="s">
        <v>112</v>
      </c>
      <c r="B67" s="228" t="s">
        <v>80</v>
      </c>
      <c r="C67" s="246" t="s">
        <v>81</v>
      </c>
      <c r="D67" s="229"/>
      <c r="E67" s="230"/>
      <c r="F67" s="231"/>
      <c r="G67" s="232">
        <f>SUMIF(AG68:AG82,"&lt;&gt;NOR",G68:G82)</f>
        <v>0</v>
      </c>
      <c r="H67" s="226"/>
      <c r="I67" s="226">
        <f>SUM(I68:I82)</f>
        <v>0</v>
      </c>
      <c r="J67" s="226"/>
      <c r="K67" s="226">
        <f>SUM(K68:K82)</f>
        <v>0</v>
      </c>
      <c r="L67" s="226"/>
      <c r="M67" s="226">
        <f>SUM(M68:M82)</f>
        <v>0</v>
      </c>
      <c r="N67" s="226"/>
      <c r="O67" s="226">
        <f>SUM(O68:O82)</f>
        <v>0</v>
      </c>
      <c r="P67" s="226"/>
      <c r="Q67" s="226">
        <f>SUM(Q68:Q82)</f>
        <v>0</v>
      </c>
      <c r="R67" s="226"/>
      <c r="S67" s="226"/>
      <c r="T67" s="226"/>
      <c r="U67" s="226"/>
      <c r="V67" s="226">
        <f>SUM(V68:V82)</f>
        <v>25.68</v>
      </c>
      <c r="W67" s="226"/>
      <c r="AG67" t="s">
        <v>113</v>
      </c>
    </row>
    <row r="68" spans="1:60" outlineLevel="1" x14ac:dyDescent="0.2">
      <c r="A68" s="239">
        <v>53</v>
      </c>
      <c r="B68" s="240" t="s">
        <v>234</v>
      </c>
      <c r="C68" s="247" t="s">
        <v>235</v>
      </c>
      <c r="D68" s="241" t="s">
        <v>135</v>
      </c>
      <c r="E68" s="242">
        <v>26</v>
      </c>
      <c r="F68" s="243"/>
      <c r="G68" s="244">
        <f>ROUND(E68*F68,2)</f>
        <v>0</v>
      </c>
      <c r="H68" s="225"/>
      <c r="I68" s="224">
        <f>ROUND(E68*H68,2)</f>
        <v>0</v>
      </c>
      <c r="J68" s="225"/>
      <c r="K68" s="224">
        <f>ROUND(E68*J68,2)</f>
        <v>0</v>
      </c>
      <c r="L68" s="224">
        <v>15</v>
      </c>
      <c r="M68" s="224">
        <f>G68*(1+L68/100)</f>
        <v>0</v>
      </c>
      <c r="N68" s="224">
        <v>0</v>
      </c>
      <c r="O68" s="224">
        <f>ROUND(E68*N68,2)</f>
        <v>0</v>
      </c>
      <c r="P68" s="224">
        <v>0</v>
      </c>
      <c r="Q68" s="224">
        <f>ROUND(E68*P68,2)</f>
        <v>0</v>
      </c>
      <c r="R68" s="224"/>
      <c r="S68" s="224" t="s">
        <v>125</v>
      </c>
      <c r="T68" s="224" t="s">
        <v>118</v>
      </c>
      <c r="U68" s="224">
        <v>0.79300000000000004</v>
      </c>
      <c r="V68" s="224">
        <f>ROUND(E68*U68,2)</f>
        <v>20.62</v>
      </c>
      <c r="W68" s="224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169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39">
        <v>54</v>
      </c>
      <c r="B69" s="240" t="s">
        <v>236</v>
      </c>
      <c r="C69" s="247" t="s">
        <v>237</v>
      </c>
      <c r="D69" s="241" t="s">
        <v>217</v>
      </c>
      <c r="E69" s="242">
        <v>1</v>
      </c>
      <c r="F69" s="243"/>
      <c r="G69" s="244">
        <f>ROUND(E69*F69,2)</f>
        <v>0</v>
      </c>
      <c r="H69" s="225"/>
      <c r="I69" s="224">
        <f>ROUND(E69*H69,2)</f>
        <v>0</v>
      </c>
      <c r="J69" s="225"/>
      <c r="K69" s="224">
        <f>ROUND(E69*J69,2)</f>
        <v>0</v>
      </c>
      <c r="L69" s="224">
        <v>15</v>
      </c>
      <c r="M69" s="224">
        <f>G69*(1+L69/100)</f>
        <v>0</v>
      </c>
      <c r="N69" s="224">
        <v>0</v>
      </c>
      <c r="O69" s="224">
        <f>ROUND(E69*N69,2)</f>
        <v>0</v>
      </c>
      <c r="P69" s="224">
        <v>0</v>
      </c>
      <c r="Q69" s="224">
        <f>ROUND(E69*P69,2)</f>
        <v>0</v>
      </c>
      <c r="R69" s="224"/>
      <c r="S69" s="224" t="s">
        <v>117</v>
      </c>
      <c r="T69" s="224" t="s">
        <v>118</v>
      </c>
      <c r="U69" s="224">
        <v>0</v>
      </c>
      <c r="V69" s="224">
        <f>ROUND(E69*U69,2)</f>
        <v>0</v>
      </c>
      <c r="W69" s="224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169</v>
      </c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39">
        <v>55</v>
      </c>
      <c r="B70" s="240" t="s">
        <v>238</v>
      </c>
      <c r="C70" s="247" t="s">
        <v>239</v>
      </c>
      <c r="D70" s="241" t="s">
        <v>135</v>
      </c>
      <c r="E70" s="242">
        <v>0.2</v>
      </c>
      <c r="F70" s="243"/>
      <c r="G70" s="244">
        <f>ROUND(E70*F70,2)</f>
        <v>0</v>
      </c>
      <c r="H70" s="225"/>
      <c r="I70" s="224">
        <f>ROUND(E70*H70,2)</f>
        <v>0</v>
      </c>
      <c r="J70" s="225"/>
      <c r="K70" s="224">
        <f>ROUND(E70*J70,2)</f>
        <v>0</v>
      </c>
      <c r="L70" s="224">
        <v>15</v>
      </c>
      <c r="M70" s="224">
        <f>G70*(1+L70/100)</f>
        <v>0</v>
      </c>
      <c r="N70" s="224">
        <v>0</v>
      </c>
      <c r="O70" s="224">
        <f>ROUND(E70*N70,2)</f>
        <v>0</v>
      </c>
      <c r="P70" s="224">
        <v>0</v>
      </c>
      <c r="Q70" s="224">
        <f>ROUND(E70*P70,2)</f>
        <v>0</v>
      </c>
      <c r="R70" s="224"/>
      <c r="S70" s="224" t="s">
        <v>125</v>
      </c>
      <c r="T70" s="224" t="s">
        <v>118</v>
      </c>
      <c r="U70" s="224">
        <v>0.29000000000000004</v>
      </c>
      <c r="V70" s="224">
        <f>ROUND(E70*U70,2)</f>
        <v>0.06</v>
      </c>
      <c r="W70" s="224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169</v>
      </c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39">
        <v>56</v>
      </c>
      <c r="B71" s="240" t="s">
        <v>240</v>
      </c>
      <c r="C71" s="247" t="s">
        <v>241</v>
      </c>
      <c r="D71" s="241" t="s">
        <v>138</v>
      </c>
      <c r="E71" s="242">
        <v>2</v>
      </c>
      <c r="F71" s="243"/>
      <c r="G71" s="244">
        <f>ROUND(E71*F71,2)</f>
        <v>0</v>
      </c>
      <c r="H71" s="225"/>
      <c r="I71" s="224">
        <f>ROUND(E71*H71,2)</f>
        <v>0</v>
      </c>
      <c r="J71" s="225"/>
      <c r="K71" s="224">
        <f>ROUND(E71*J71,2)</f>
        <v>0</v>
      </c>
      <c r="L71" s="224">
        <v>15</v>
      </c>
      <c r="M71" s="224">
        <f>G71*(1+L71/100)</f>
        <v>0</v>
      </c>
      <c r="N71" s="224">
        <v>0</v>
      </c>
      <c r="O71" s="224">
        <f>ROUND(E71*N71,2)</f>
        <v>0</v>
      </c>
      <c r="P71" s="224">
        <v>0</v>
      </c>
      <c r="Q71" s="224">
        <f>ROUND(E71*P71,2)</f>
        <v>0</v>
      </c>
      <c r="R71" s="224"/>
      <c r="S71" s="224" t="s">
        <v>125</v>
      </c>
      <c r="T71" s="224" t="s">
        <v>118</v>
      </c>
      <c r="U71" s="224">
        <v>0.42400000000000004</v>
      </c>
      <c r="V71" s="224">
        <f>ROUND(E71*U71,2)</f>
        <v>0.85</v>
      </c>
      <c r="W71" s="224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169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39">
        <v>57</v>
      </c>
      <c r="B72" s="240" t="s">
        <v>242</v>
      </c>
      <c r="C72" s="247" t="s">
        <v>243</v>
      </c>
      <c r="D72" s="241" t="s">
        <v>135</v>
      </c>
      <c r="E72" s="242">
        <v>26</v>
      </c>
      <c r="F72" s="243"/>
      <c r="G72" s="244">
        <f>ROUND(E72*F72,2)</f>
        <v>0</v>
      </c>
      <c r="H72" s="225"/>
      <c r="I72" s="224">
        <f>ROUND(E72*H72,2)</f>
        <v>0</v>
      </c>
      <c r="J72" s="225"/>
      <c r="K72" s="224">
        <f>ROUND(E72*J72,2)</f>
        <v>0</v>
      </c>
      <c r="L72" s="224">
        <v>15</v>
      </c>
      <c r="M72" s="224">
        <f>G72*(1+L72/100)</f>
        <v>0</v>
      </c>
      <c r="N72" s="224">
        <v>0</v>
      </c>
      <c r="O72" s="224">
        <f>ROUND(E72*N72,2)</f>
        <v>0</v>
      </c>
      <c r="P72" s="224">
        <v>0</v>
      </c>
      <c r="Q72" s="224">
        <f>ROUND(E72*P72,2)</f>
        <v>0</v>
      </c>
      <c r="R72" s="224"/>
      <c r="S72" s="224" t="s">
        <v>125</v>
      </c>
      <c r="T72" s="224" t="s">
        <v>118</v>
      </c>
      <c r="U72" s="224">
        <v>6.2000000000000006E-2</v>
      </c>
      <c r="V72" s="224">
        <f>ROUND(E72*U72,2)</f>
        <v>1.61</v>
      </c>
      <c r="W72" s="224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169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39">
        <v>58</v>
      </c>
      <c r="B73" s="240" t="s">
        <v>244</v>
      </c>
      <c r="C73" s="247" t="s">
        <v>245</v>
      </c>
      <c r="D73" s="241" t="s">
        <v>138</v>
      </c>
      <c r="E73" s="242">
        <v>1</v>
      </c>
      <c r="F73" s="243"/>
      <c r="G73" s="244">
        <f>ROUND(E73*F73,2)</f>
        <v>0</v>
      </c>
      <c r="H73" s="225"/>
      <c r="I73" s="224">
        <f>ROUND(E73*H73,2)</f>
        <v>0</v>
      </c>
      <c r="J73" s="225"/>
      <c r="K73" s="224">
        <f>ROUND(E73*J73,2)</f>
        <v>0</v>
      </c>
      <c r="L73" s="224">
        <v>15</v>
      </c>
      <c r="M73" s="224">
        <f>G73*(1+L73/100)</f>
        <v>0</v>
      </c>
      <c r="N73" s="224">
        <v>0</v>
      </c>
      <c r="O73" s="224">
        <f>ROUND(E73*N73,2)</f>
        <v>0</v>
      </c>
      <c r="P73" s="224">
        <v>0</v>
      </c>
      <c r="Q73" s="224">
        <f>ROUND(E73*P73,2)</f>
        <v>0</v>
      </c>
      <c r="R73" s="224"/>
      <c r="S73" s="224" t="s">
        <v>125</v>
      </c>
      <c r="T73" s="224" t="s">
        <v>118</v>
      </c>
      <c r="U73" s="224">
        <v>0.48200000000000004</v>
      </c>
      <c r="V73" s="224">
        <f>ROUND(E73*U73,2)</f>
        <v>0.48</v>
      </c>
      <c r="W73" s="224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169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39">
        <v>59</v>
      </c>
      <c r="B74" s="240" t="s">
        <v>246</v>
      </c>
      <c r="C74" s="247" t="s">
        <v>247</v>
      </c>
      <c r="D74" s="241" t="s">
        <v>138</v>
      </c>
      <c r="E74" s="242">
        <v>2</v>
      </c>
      <c r="F74" s="243"/>
      <c r="G74" s="244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0</v>
      </c>
      <c r="O74" s="224">
        <f>ROUND(E74*N74,2)</f>
        <v>0</v>
      </c>
      <c r="P74" s="224">
        <v>0</v>
      </c>
      <c r="Q74" s="224">
        <f>ROUND(E74*P74,2)</f>
        <v>0</v>
      </c>
      <c r="R74" s="224"/>
      <c r="S74" s="224" t="s">
        <v>117</v>
      </c>
      <c r="T74" s="224" t="s">
        <v>118</v>
      </c>
      <c r="U74" s="224">
        <v>0</v>
      </c>
      <c r="V74" s="224">
        <f>ROUND(E74*U74,2)</f>
        <v>0</v>
      </c>
      <c r="W74" s="224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212</v>
      </c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39">
        <v>60</v>
      </c>
      <c r="B75" s="240" t="s">
        <v>248</v>
      </c>
      <c r="C75" s="247" t="s">
        <v>249</v>
      </c>
      <c r="D75" s="241" t="s">
        <v>138</v>
      </c>
      <c r="E75" s="242">
        <v>1</v>
      </c>
      <c r="F75" s="243"/>
      <c r="G75" s="244">
        <f>ROUND(E75*F75,2)</f>
        <v>0</v>
      </c>
      <c r="H75" s="225"/>
      <c r="I75" s="224">
        <f>ROUND(E75*H75,2)</f>
        <v>0</v>
      </c>
      <c r="J75" s="225"/>
      <c r="K75" s="224">
        <f>ROUND(E75*J75,2)</f>
        <v>0</v>
      </c>
      <c r="L75" s="224">
        <v>15</v>
      </c>
      <c r="M75" s="224">
        <f>G75*(1+L75/100)</f>
        <v>0</v>
      </c>
      <c r="N75" s="224">
        <v>0</v>
      </c>
      <c r="O75" s="224">
        <f>ROUND(E75*N75,2)</f>
        <v>0</v>
      </c>
      <c r="P75" s="224">
        <v>0</v>
      </c>
      <c r="Q75" s="224">
        <f>ROUND(E75*P75,2)</f>
        <v>0</v>
      </c>
      <c r="R75" s="224"/>
      <c r="S75" s="224" t="s">
        <v>117</v>
      </c>
      <c r="T75" s="224" t="s">
        <v>118</v>
      </c>
      <c r="U75" s="224">
        <v>0</v>
      </c>
      <c r="V75" s="224">
        <f>ROUND(E75*U75,2)</f>
        <v>0</v>
      </c>
      <c r="W75" s="224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169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39">
        <v>61</v>
      </c>
      <c r="B76" s="240" t="s">
        <v>250</v>
      </c>
      <c r="C76" s="247" t="s">
        <v>251</v>
      </c>
      <c r="D76" s="241" t="s">
        <v>138</v>
      </c>
      <c r="E76" s="242">
        <v>1</v>
      </c>
      <c r="F76" s="243"/>
      <c r="G76" s="244">
        <f>ROUND(E76*F76,2)</f>
        <v>0</v>
      </c>
      <c r="H76" s="225"/>
      <c r="I76" s="224">
        <f>ROUND(E76*H76,2)</f>
        <v>0</v>
      </c>
      <c r="J76" s="225"/>
      <c r="K76" s="224">
        <f>ROUND(E76*J76,2)</f>
        <v>0</v>
      </c>
      <c r="L76" s="224">
        <v>15</v>
      </c>
      <c r="M76" s="224">
        <f>G76*(1+L76/100)</f>
        <v>0</v>
      </c>
      <c r="N76" s="224">
        <v>0</v>
      </c>
      <c r="O76" s="224">
        <f>ROUND(E76*N76,2)</f>
        <v>0</v>
      </c>
      <c r="P76" s="224">
        <v>0</v>
      </c>
      <c r="Q76" s="224">
        <f>ROUND(E76*P76,2)</f>
        <v>0</v>
      </c>
      <c r="R76" s="224"/>
      <c r="S76" s="224" t="s">
        <v>117</v>
      </c>
      <c r="T76" s="224" t="s">
        <v>118</v>
      </c>
      <c r="U76" s="224">
        <v>0</v>
      </c>
      <c r="V76" s="224">
        <f>ROUND(E76*U76,2)</f>
        <v>0</v>
      </c>
      <c r="W76" s="224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169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39">
        <v>62</v>
      </c>
      <c r="B77" s="240" t="s">
        <v>252</v>
      </c>
      <c r="C77" s="247" t="s">
        <v>253</v>
      </c>
      <c r="D77" s="241" t="s">
        <v>138</v>
      </c>
      <c r="E77" s="242">
        <v>1</v>
      </c>
      <c r="F77" s="243"/>
      <c r="G77" s="244">
        <f>ROUND(E77*F77,2)</f>
        <v>0</v>
      </c>
      <c r="H77" s="225"/>
      <c r="I77" s="224">
        <f>ROUND(E77*H77,2)</f>
        <v>0</v>
      </c>
      <c r="J77" s="225"/>
      <c r="K77" s="224">
        <f>ROUND(E77*J77,2)</f>
        <v>0</v>
      </c>
      <c r="L77" s="224">
        <v>15</v>
      </c>
      <c r="M77" s="224">
        <f>G77*(1+L77/100)</f>
        <v>0</v>
      </c>
      <c r="N77" s="224">
        <v>0</v>
      </c>
      <c r="O77" s="224">
        <f>ROUND(E77*N77,2)</f>
        <v>0</v>
      </c>
      <c r="P77" s="224">
        <v>0</v>
      </c>
      <c r="Q77" s="224">
        <f>ROUND(E77*P77,2)</f>
        <v>0</v>
      </c>
      <c r="R77" s="224"/>
      <c r="S77" s="224" t="s">
        <v>117</v>
      </c>
      <c r="T77" s="224" t="s">
        <v>118</v>
      </c>
      <c r="U77" s="224">
        <v>0</v>
      </c>
      <c r="V77" s="224">
        <f>ROUND(E77*U77,2)</f>
        <v>0</v>
      </c>
      <c r="W77" s="224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169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39">
        <v>63</v>
      </c>
      <c r="B78" s="240" t="s">
        <v>254</v>
      </c>
      <c r="C78" s="247" t="s">
        <v>255</v>
      </c>
      <c r="D78" s="241" t="s">
        <v>217</v>
      </c>
      <c r="E78" s="242">
        <v>1</v>
      </c>
      <c r="F78" s="243"/>
      <c r="G78" s="244">
        <f>ROUND(E78*F78,2)</f>
        <v>0</v>
      </c>
      <c r="H78" s="225"/>
      <c r="I78" s="224">
        <f>ROUND(E78*H78,2)</f>
        <v>0</v>
      </c>
      <c r="J78" s="225"/>
      <c r="K78" s="224">
        <f>ROUND(E78*J78,2)</f>
        <v>0</v>
      </c>
      <c r="L78" s="224">
        <v>15</v>
      </c>
      <c r="M78" s="224">
        <f>G78*(1+L78/100)</f>
        <v>0</v>
      </c>
      <c r="N78" s="224">
        <v>0</v>
      </c>
      <c r="O78" s="224">
        <f>ROUND(E78*N78,2)</f>
        <v>0</v>
      </c>
      <c r="P78" s="224">
        <v>0</v>
      </c>
      <c r="Q78" s="224">
        <f>ROUND(E78*P78,2)</f>
        <v>0</v>
      </c>
      <c r="R78" s="224"/>
      <c r="S78" s="224" t="s">
        <v>125</v>
      </c>
      <c r="T78" s="224" t="s">
        <v>118</v>
      </c>
      <c r="U78" s="224">
        <v>0.35800000000000004</v>
      </c>
      <c r="V78" s="224">
        <f>ROUND(E78*U78,2)</f>
        <v>0.36</v>
      </c>
      <c r="W78" s="224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169</v>
      </c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ht="22.5" outlineLevel="1" x14ac:dyDescent="0.2">
      <c r="A79" s="239">
        <v>64</v>
      </c>
      <c r="B79" s="240" t="s">
        <v>256</v>
      </c>
      <c r="C79" s="247" t="s">
        <v>257</v>
      </c>
      <c r="D79" s="241" t="s">
        <v>135</v>
      </c>
      <c r="E79" s="242">
        <v>12</v>
      </c>
      <c r="F79" s="243"/>
      <c r="G79" s="244">
        <f>ROUND(E79*F79,2)</f>
        <v>0</v>
      </c>
      <c r="H79" s="225"/>
      <c r="I79" s="224">
        <f>ROUND(E79*H79,2)</f>
        <v>0</v>
      </c>
      <c r="J79" s="225"/>
      <c r="K79" s="224">
        <f>ROUND(E79*J79,2)</f>
        <v>0</v>
      </c>
      <c r="L79" s="224">
        <v>15</v>
      </c>
      <c r="M79" s="224">
        <f>G79*(1+L79/100)</f>
        <v>0</v>
      </c>
      <c r="N79" s="224">
        <v>0</v>
      </c>
      <c r="O79" s="224">
        <f>ROUND(E79*N79,2)</f>
        <v>0</v>
      </c>
      <c r="P79" s="224">
        <v>0</v>
      </c>
      <c r="Q79" s="224">
        <f>ROUND(E79*P79,2)</f>
        <v>0</v>
      </c>
      <c r="R79" s="224"/>
      <c r="S79" s="224" t="s">
        <v>117</v>
      </c>
      <c r="T79" s="224" t="s">
        <v>118</v>
      </c>
      <c r="U79" s="224">
        <v>0</v>
      </c>
      <c r="V79" s="224">
        <f>ROUND(E79*U79,2)</f>
        <v>0</v>
      </c>
      <c r="W79" s="224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212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39">
        <v>65</v>
      </c>
      <c r="B80" s="240" t="s">
        <v>258</v>
      </c>
      <c r="C80" s="247" t="s">
        <v>259</v>
      </c>
      <c r="D80" s="241" t="s">
        <v>138</v>
      </c>
      <c r="E80" s="242">
        <v>2</v>
      </c>
      <c r="F80" s="243"/>
      <c r="G80" s="244">
        <f>ROUND(E80*F80,2)</f>
        <v>0</v>
      </c>
      <c r="H80" s="225"/>
      <c r="I80" s="224">
        <f>ROUND(E80*H80,2)</f>
        <v>0</v>
      </c>
      <c r="J80" s="225"/>
      <c r="K80" s="224">
        <f>ROUND(E80*J80,2)</f>
        <v>0</v>
      </c>
      <c r="L80" s="224">
        <v>15</v>
      </c>
      <c r="M80" s="224">
        <f>G80*(1+L80/100)</f>
        <v>0</v>
      </c>
      <c r="N80" s="224">
        <v>0</v>
      </c>
      <c r="O80" s="224">
        <f>ROUND(E80*N80,2)</f>
        <v>0</v>
      </c>
      <c r="P80" s="224">
        <v>0</v>
      </c>
      <c r="Q80" s="224">
        <f>ROUND(E80*P80,2)</f>
        <v>0</v>
      </c>
      <c r="R80" s="224"/>
      <c r="S80" s="224" t="s">
        <v>125</v>
      </c>
      <c r="T80" s="224" t="s">
        <v>118</v>
      </c>
      <c r="U80" s="224">
        <v>0.22700000000000001</v>
      </c>
      <c r="V80" s="224">
        <f>ROUND(E80*U80,2)</f>
        <v>0.45</v>
      </c>
      <c r="W80" s="224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169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ht="22.5" outlineLevel="1" x14ac:dyDescent="0.2">
      <c r="A81" s="239">
        <v>66</v>
      </c>
      <c r="B81" s="240" t="s">
        <v>260</v>
      </c>
      <c r="C81" s="247" t="s">
        <v>261</v>
      </c>
      <c r="D81" s="241" t="s">
        <v>138</v>
      </c>
      <c r="E81" s="242">
        <v>1</v>
      </c>
      <c r="F81" s="243"/>
      <c r="G81" s="244">
        <f>ROUND(E81*F81,2)</f>
        <v>0</v>
      </c>
      <c r="H81" s="225"/>
      <c r="I81" s="224">
        <f>ROUND(E81*H81,2)</f>
        <v>0</v>
      </c>
      <c r="J81" s="225"/>
      <c r="K81" s="224">
        <f>ROUND(E81*J81,2)</f>
        <v>0</v>
      </c>
      <c r="L81" s="224">
        <v>15</v>
      </c>
      <c r="M81" s="224">
        <f>G81*(1+L81/100)</f>
        <v>0</v>
      </c>
      <c r="N81" s="224">
        <v>0</v>
      </c>
      <c r="O81" s="224">
        <f>ROUND(E81*N81,2)</f>
        <v>0</v>
      </c>
      <c r="P81" s="224">
        <v>0</v>
      </c>
      <c r="Q81" s="224">
        <f>ROUND(E81*P81,2)</f>
        <v>0</v>
      </c>
      <c r="R81" s="224"/>
      <c r="S81" s="224" t="s">
        <v>125</v>
      </c>
      <c r="T81" s="224" t="s">
        <v>118</v>
      </c>
      <c r="U81" s="224">
        <v>0.35100000000000003</v>
      </c>
      <c r="V81" s="224">
        <f>ROUND(E81*U81,2)</f>
        <v>0.35</v>
      </c>
      <c r="W81" s="224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169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39">
        <v>67</v>
      </c>
      <c r="B82" s="240" t="s">
        <v>262</v>
      </c>
      <c r="C82" s="247" t="s">
        <v>263</v>
      </c>
      <c r="D82" s="241" t="s">
        <v>152</v>
      </c>
      <c r="E82" s="242">
        <v>0.65400000000000003</v>
      </c>
      <c r="F82" s="243"/>
      <c r="G82" s="244">
        <f>ROUND(E82*F82,2)</f>
        <v>0</v>
      </c>
      <c r="H82" s="225"/>
      <c r="I82" s="224">
        <f>ROUND(E82*H82,2)</f>
        <v>0</v>
      </c>
      <c r="J82" s="225"/>
      <c r="K82" s="224">
        <f>ROUND(E82*J82,2)</f>
        <v>0</v>
      </c>
      <c r="L82" s="224">
        <v>15</v>
      </c>
      <c r="M82" s="224">
        <f>G82*(1+L82/100)</f>
        <v>0</v>
      </c>
      <c r="N82" s="224">
        <v>0</v>
      </c>
      <c r="O82" s="224">
        <f>ROUND(E82*N82,2)</f>
        <v>0</v>
      </c>
      <c r="P82" s="224">
        <v>0</v>
      </c>
      <c r="Q82" s="224">
        <f>ROUND(E82*P82,2)</f>
        <v>0</v>
      </c>
      <c r="R82" s="224"/>
      <c r="S82" s="224" t="s">
        <v>125</v>
      </c>
      <c r="T82" s="224" t="s">
        <v>118</v>
      </c>
      <c r="U82" s="224">
        <v>1.379</v>
      </c>
      <c r="V82" s="224">
        <f>ROUND(E82*U82,2)</f>
        <v>0.9</v>
      </c>
      <c r="W82" s="224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169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x14ac:dyDescent="0.2">
      <c r="A83" s="227" t="s">
        <v>112</v>
      </c>
      <c r="B83" s="228" t="s">
        <v>82</v>
      </c>
      <c r="C83" s="246" t="s">
        <v>83</v>
      </c>
      <c r="D83" s="229"/>
      <c r="E83" s="230"/>
      <c r="F83" s="231"/>
      <c r="G83" s="232">
        <f>SUMIF(AG84:AG103,"&lt;&gt;NOR",G84:G103)</f>
        <v>0</v>
      </c>
      <c r="H83" s="226"/>
      <c r="I83" s="226">
        <f>SUM(I84:I103)</f>
        <v>0</v>
      </c>
      <c r="J83" s="226"/>
      <c r="K83" s="226">
        <f>SUM(K84:K103)</f>
        <v>0</v>
      </c>
      <c r="L83" s="226"/>
      <c r="M83" s="226">
        <f>SUM(M84:M103)</f>
        <v>0</v>
      </c>
      <c r="N83" s="226"/>
      <c r="O83" s="226">
        <f>SUM(O84:O103)</f>
        <v>0</v>
      </c>
      <c r="P83" s="226"/>
      <c r="Q83" s="226">
        <f>SUM(Q84:Q103)</f>
        <v>0</v>
      </c>
      <c r="R83" s="226"/>
      <c r="S83" s="226"/>
      <c r="T83" s="226"/>
      <c r="U83" s="226"/>
      <c r="V83" s="226">
        <f>SUM(V84:V103)</f>
        <v>22.729999999999997</v>
      </c>
      <c r="W83" s="226"/>
      <c r="AG83" t="s">
        <v>113</v>
      </c>
    </row>
    <row r="84" spans="1:60" outlineLevel="1" x14ac:dyDescent="0.2">
      <c r="A84" s="239">
        <v>68</v>
      </c>
      <c r="B84" s="240" t="s">
        <v>264</v>
      </c>
      <c r="C84" s="247" t="s">
        <v>265</v>
      </c>
      <c r="D84" s="241" t="s">
        <v>217</v>
      </c>
      <c r="E84" s="242">
        <v>1</v>
      </c>
      <c r="F84" s="243"/>
      <c r="G84" s="244">
        <f>ROUND(E84*F84,2)</f>
        <v>0</v>
      </c>
      <c r="H84" s="225"/>
      <c r="I84" s="224">
        <f>ROUND(E84*H84,2)</f>
        <v>0</v>
      </c>
      <c r="J84" s="225"/>
      <c r="K84" s="224">
        <f>ROUND(E84*J84,2)</f>
        <v>0</v>
      </c>
      <c r="L84" s="224">
        <v>15</v>
      </c>
      <c r="M84" s="224">
        <f>G84*(1+L84/100)</f>
        <v>0</v>
      </c>
      <c r="N84" s="224">
        <v>0</v>
      </c>
      <c r="O84" s="224">
        <f>ROUND(E84*N84,2)</f>
        <v>0</v>
      </c>
      <c r="P84" s="224">
        <v>0</v>
      </c>
      <c r="Q84" s="224">
        <f>ROUND(E84*P84,2)</f>
        <v>0</v>
      </c>
      <c r="R84" s="224"/>
      <c r="S84" s="224" t="s">
        <v>117</v>
      </c>
      <c r="T84" s="224" t="s">
        <v>118</v>
      </c>
      <c r="U84" s="224">
        <v>0</v>
      </c>
      <c r="V84" s="224">
        <f>ROUND(E84*U84,2)</f>
        <v>0</v>
      </c>
      <c r="W84" s="224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212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39">
        <v>69</v>
      </c>
      <c r="B85" s="240" t="s">
        <v>266</v>
      </c>
      <c r="C85" s="247" t="s">
        <v>267</v>
      </c>
      <c r="D85" s="241" t="s">
        <v>217</v>
      </c>
      <c r="E85" s="242">
        <v>1</v>
      </c>
      <c r="F85" s="243"/>
      <c r="G85" s="244">
        <f>ROUND(E85*F85,2)</f>
        <v>0</v>
      </c>
      <c r="H85" s="225"/>
      <c r="I85" s="224">
        <f>ROUND(E85*H85,2)</f>
        <v>0</v>
      </c>
      <c r="J85" s="225"/>
      <c r="K85" s="224">
        <f>ROUND(E85*J85,2)</f>
        <v>0</v>
      </c>
      <c r="L85" s="224">
        <v>15</v>
      </c>
      <c r="M85" s="224">
        <f>G85*(1+L85/100)</f>
        <v>0</v>
      </c>
      <c r="N85" s="224">
        <v>0</v>
      </c>
      <c r="O85" s="224">
        <f>ROUND(E85*N85,2)</f>
        <v>0</v>
      </c>
      <c r="P85" s="224">
        <v>0</v>
      </c>
      <c r="Q85" s="224">
        <f>ROUND(E85*P85,2)</f>
        <v>0</v>
      </c>
      <c r="R85" s="224"/>
      <c r="S85" s="224" t="s">
        <v>117</v>
      </c>
      <c r="T85" s="224" t="s">
        <v>118</v>
      </c>
      <c r="U85" s="224">
        <v>0</v>
      </c>
      <c r="V85" s="224">
        <f>ROUND(E85*U85,2)</f>
        <v>0</v>
      </c>
      <c r="W85" s="224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169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39">
        <v>70</v>
      </c>
      <c r="B86" s="240" t="s">
        <v>268</v>
      </c>
      <c r="C86" s="247" t="s">
        <v>269</v>
      </c>
      <c r="D86" s="241" t="s">
        <v>116</v>
      </c>
      <c r="E86" s="242">
        <v>2.5</v>
      </c>
      <c r="F86" s="243"/>
      <c r="G86" s="244">
        <f>ROUND(E86*F86,2)</f>
        <v>0</v>
      </c>
      <c r="H86" s="225"/>
      <c r="I86" s="224">
        <f>ROUND(E86*H86,2)</f>
        <v>0</v>
      </c>
      <c r="J86" s="225"/>
      <c r="K86" s="224">
        <f>ROUND(E86*J86,2)</f>
        <v>0</v>
      </c>
      <c r="L86" s="224">
        <v>15</v>
      </c>
      <c r="M86" s="224">
        <f>G86*(1+L86/100)</f>
        <v>0</v>
      </c>
      <c r="N86" s="224">
        <v>0</v>
      </c>
      <c r="O86" s="224">
        <f>ROUND(E86*N86,2)</f>
        <v>0</v>
      </c>
      <c r="P86" s="224">
        <v>0</v>
      </c>
      <c r="Q86" s="224">
        <f>ROUND(E86*P86,2)</f>
        <v>0</v>
      </c>
      <c r="R86" s="224"/>
      <c r="S86" s="224" t="s">
        <v>125</v>
      </c>
      <c r="T86" s="224" t="s">
        <v>118</v>
      </c>
      <c r="U86" s="224">
        <v>0.40300000000000002</v>
      </c>
      <c r="V86" s="224">
        <f>ROUND(E86*U86,2)</f>
        <v>1.01</v>
      </c>
      <c r="W86" s="224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169</v>
      </c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39">
        <v>71</v>
      </c>
      <c r="B87" s="240" t="s">
        <v>270</v>
      </c>
      <c r="C87" s="247" t="s">
        <v>271</v>
      </c>
      <c r="D87" s="241" t="s">
        <v>138</v>
      </c>
      <c r="E87" s="242">
        <v>2</v>
      </c>
      <c r="F87" s="243"/>
      <c r="G87" s="244">
        <f>ROUND(E87*F87,2)</f>
        <v>0</v>
      </c>
      <c r="H87" s="225"/>
      <c r="I87" s="224">
        <f>ROUND(E87*H87,2)</f>
        <v>0</v>
      </c>
      <c r="J87" s="225"/>
      <c r="K87" s="224">
        <f>ROUND(E87*J87,2)</f>
        <v>0</v>
      </c>
      <c r="L87" s="224">
        <v>15</v>
      </c>
      <c r="M87" s="224">
        <f>G87*(1+L87/100)</f>
        <v>0</v>
      </c>
      <c r="N87" s="224">
        <v>0</v>
      </c>
      <c r="O87" s="224">
        <f>ROUND(E87*N87,2)</f>
        <v>0</v>
      </c>
      <c r="P87" s="224">
        <v>0</v>
      </c>
      <c r="Q87" s="224">
        <f>ROUND(E87*P87,2)</f>
        <v>0</v>
      </c>
      <c r="R87" s="224"/>
      <c r="S87" s="224" t="s">
        <v>117</v>
      </c>
      <c r="T87" s="224" t="s">
        <v>118</v>
      </c>
      <c r="U87" s="224">
        <v>0</v>
      </c>
      <c r="V87" s="224">
        <f>ROUND(E87*U87,2)</f>
        <v>0</v>
      </c>
      <c r="W87" s="224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212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ht="22.5" outlineLevel="1" x14ac:dyDescent="0.2">
      <c r="A88" s="239">
        <v>72</v>
      </c>
      <c r="B88" s="240" t="s">
        <v>272</v>
      </c>
      <c r="C88" s="247" t="s">
        <v>273</v>
      </c>
      <c r="D88" s="241" t="s">
        <v>138</v>
      </c>
      <c r="E88" s="242">
        <v>1</v>
      </c>
      <c r="F88" s="243"/>
      <c r="G88" s="244">
        <f>ROUND(E88*F88,2)</f>
        <v>0</v>
      </c>
      <c r="H88" s="225"/>
      <c r="I88" s="224">
        <f>ROUND(E88*H88,2)</f>
        <v>0</v>
      </c>
      <c r="J88" s="225"/>
      <c r="K88" s="224">
        <f>ROUND(E88*J88,2)</f>
        <v>0</v>
      </c>
      <c r="L88" s="224">
        <v>15</v>
      </c>
      <c r="M88" s="224">
        <f>G88*(1+L88/100)</f>
        <v>0</v>
      </c>
      <c r="N88" s="224">
        <v>0</v>
      </c>
      <c r="O88" s="224">
        <f>ROUND(E88*N88,2)</f>
        <v>0</v>
      </c>
      <c r="P88" s="224">
        <v>0</v>
      </c>
      <c r="Q88" s="224">
        <f>ROUND(E88*P88,2)</f>
        <v>0</v>
      </c>
      <c r="R88" s="224"/>
      <c r="S88" s="224" t="s">
        <v>117</v>
      </c>
      <c r="T88" s="224" t="s">
        <v>118</v>
      </c>
      <c r="U88" s="224">
        <v>0</v>
      </c>
      <c r="V88" s="224">
        <f>ROUND(E88*U88,2)</f>
        <v>0</v>
      </c>
      <c r="W88" s="224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212</v>
      </c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39">
        <v>73</v>
      </c>
      <c r="B89" s="240" t="s">
        <v>274</v>
      </c>
      <c r="C89" s="247" t="s">
        <v>275</v>
      </c>
      <c r="D89" s="241" t="s">
        <v>138</v>
      </c>
      <c r="E89" s="242">
        <v>1</v>
      </c>
      <c r="F89" s="243"/>
      <c r="G89" s="244">
        <f>ROUND(E89*F89,2)</f>
        <v>0</v>
      </c>
      <c r="H89" s="225"/>
      <c r="I89" s="224">
        <f>ROUND(E89*H89,2)</f>
        <v>0</v>
      </c>
      <c r="J89" s="225"/>
      <c r="K89" s="224">
        <f>ROUND(E89*J89,2)</f>
        <v>0</v>
      </c>
      <c r="L89" s="224">
        <v>15</v>
      </c>
      <c r="M89" s="224">
        <f>G89*(1+L89/100)</f>
        <v>0</v>
      </c>
      <c r="N89" s="224">
        <v>0</v>
      </c>
      <c r="O89" s="224">
        <f>ROUND(E89*N89,2)</f>
        <v>0</v>
      </c>
      <c r="P89" s="224">
        <v>0</v>
      </c>
      <c r="Q89" s="224">
        <f>ROUND(E89*P89,2)</f>
        <v>0</v>
      </c>
      <c r="R89" s="224"/>
      <c r="S89" s="224" t="s">
        <v>117</v>
      </c>
      <c r="T89" s="224" t="s">
        <v>118</v>
      </c>
      <c r="U89" s="224">
        <v>0</v>
      </c>
      <c r="V89" s="224">
        <f>ROUND(E89*U89,2)</f>
        <v>0</v>
      </c>
      <c r="W89" s="224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212</v>
      </c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 x14ac:dyDescent="0.2">
      <c r="A90" s="239">
        <v>74</v>
      </c>
      <c r="B90" s="240" t="s">
        <v>276</v>
      </c>
      <c r="C90" s="247" t="s">
        <v>277</v>
      </c>
      <c r="D90" s="241" t="s">
        <v>217</v>
      </c>
      <c r="E90" s="242">
        <v>1</v>
      </c>
      <c r="F90" s="243"/>
      <c r="G90" s="244">
        <f>ROUND(E90*F90,2)</f>
        <v>0</v>
      </c>
      <c r="H90" s="225"/>
      <c r="I90" s="224">
        <f>ROUND(E90*H90,2)</f>
        <v>0</v>
      </c>
      <c r="J90" s="225"/>
      <c r="K90" s="224">
        <f>ROUND(E90*J90,2)</f>
        <v>0</v>
      </c>
      <c r="L90" s="224">
        <v>15</v>
      </c>
      <c r="M90" s="224">
        <f>G90*(1+L90/100)</f>
        <v>0</v>
      </c>
      <c r="N90" s="224">
        <v>0</v>
      </c>
      <c r="O90" s="224">
        <f>ROUND(E90*N90,2)</f>
        <v>0</v>
      </c>
      <c r="P90" s="224">
        <v>0</v>
      </c>
      <c r="Q90" s="224">
        <f>ROUND(E90*P90,2)</f>
        <v>0</v>
      </c>
      <c r="R90" s="224"/>
      <c r="S90" s="224" t="s">
        <v>117</v>
      </c>
      <c r="T90" s="224" t="s">
        <v>118</v>
      </c>
      <c r="U90" s="224">
        <v>0</v>
      </c>
      <c r="V90" s="224">
        <f>ROUND(E90*U90,2)</f>
        <v>0</v>
      </c>
      <c r="W90" s="224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169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">
      <c r="A91" s="239">
        <v>75</v>
      </c>
      <c r="B91" s="240" t="s">
        <v>278</v>
      </c>
      <c r="C91" s="247" t="s">
        <v>279</v>
      </c>
      <c r="D91" s="241" t="s">
        <v>217</v>
      </c>
      <c r="E91" s="242">
        <v>1</v>
      </c>
      <c r="F91" s="243"/>
      <c r="G91" s="244">
        <f>ROUND(E91*F91,2)</f>
        <v>0</v>
      </c>
      <c r="H91" s="225"/>
      <c r="I91" s="224">
        <f>ROUND(E91*H91,2)</f>
        <v>0</v>
      </c>
      <c r="J91" s="225"/>
      <c r="K91" s="224">
        <f>ROUND(E91*J91,2)</f>
        <v>0</v>
      </c>
      <c r="L91" s="224">
        <v>15</v>
      </c>
      <c r="M91" s="224">
        <f>G91*(1+L91/100)</f>
        <v>0</v>
      </c>
      <c r="N91" s="224">
        <v>0</v>
      </c>
      <c r="O91" s="224">
        <f>ROUND(E91*N91,2)</f>
        <v>0</v>
      </c>
      <c r="P91" s="224">
        <v>0</v>
      </c>
      <c r="Q91" s="224">
        <f>ROUND(E91*P91,2)</f>
        <v>0</v>
      </c>
      <c r="R91" s="224"/>
      <c r="S91" s="224" t="s">
        <v>117</v>
      </c>
      <c r="T91" s="224" t="s">
        <v>118</v>
      </c>
      <c r="U91" s="224">
        <v>0</v>
      </c>
      <c r="V91" s="224">
        <f>ROUND(E91*U91,2)</f>
        <v>0</v>
      </c>
      <c r="W91" s="224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212</v>
      </c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 x14ac:dyDescent="0.2">
      <c r="A92" s="239">
        <v>76</v>
      </c>
      <c r="B92" s="240" t="s">
        <v>280</v>
      </c>
      <c r="C92" s="247" t="s">
        <v>281</v>
      </c>
      <c r="D92" s="241" t="s">
        <v>138</v>
      </c>
      <c r="E92" s="242">
        <v>1</v>
      </c>
      <c r="F92" s="243"/>
      <c r="G92" s="244">
        <f>ROUND(E92*F92,2)</f>
        <v>0</v>
      </c>
      <c r="H92" s="225"/>
      <c r="I92" s="224">
        <f>ROUND(E92*H92,2)</f>
        <v>0</v>
      </c>
      <c r="J92" s="225"/>
      <c r="K92" s="224">
        <f>ROUND(E92*J92,2)</f>
        <v>0</v>
      </c>
      <c r="L92" s="224">
        <v>15</v>
      </c>
      <c r="M92" s="224">
        <f>G92*(1+L92/100)</f>
        <v>0</v>
      </c>
      <c r="N92" s="224">
        <v>0</v>
      </c>
      <c r="O92" s="224">
        <f>ROUND(E92*N92,2)</f>
        <v>0</v>
      </c>
      <c r="P92" s="224">
        <v>0</v>
      </c>
      <c r="Q92" s="224">
        <f>ROUND(E92*P92,2)</f>
        <v>0</v>
      </c>
      <c r="R92" s="224"/>
      <c r="S92" s="224" t="s">
        <v>117</v>
      </c>
      <c r="T92" s="224" t="s">
        <v>118</v>
      </c>
      <c r="U92" s="224">
        <v>0</v>
      </c>
      <c r="V92" s="224">
        <f>ROUND(E92*U92,2)</f>
        <v>0</v>
      </c>
      <c r="W92" s="224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212</v>
      </c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">
      <c r="A93" s="239">
        <v>77</v>
      </c>
      <c r="B93" s="240" t="s">
        <v>282</v>
      </c>
      <c r="C93" s="247" t="s">
        <v>283</v>
      </c>
      <c r="D93" s="241" t="s">
        <v>217</v>
      </c>
      <c r="E93" s="242">
        <v>1</v>
      </c>
      <c r="F93" s="243"/>
      <c r="G93" s="244">
        <f>ROUND(E93*F93,2)</f>
        <v>0</v>
      </c>
      <c r="H93" s="225"/>
      <c r="I93" s="224">
        <f>ROUND(E93*H93,2)</f>
        <v>0</v>
      </c>
      <c r="J93" s="225"/>
      <c r="K93" s="224">
        <f>ROUND(E93*J93,2)</f>
        <v>0</v>
      </c>
      <c r="L93" s="224">
        <v>15</v>
      </c>
      <c r="M93" s="224">
        <f>G93*(1+L93/100)</f>
        <v>0</v>
      </c>
      <c r="N93" s="224">
        <v>0</v>
      </c>
      <c r="O93" s="224">
        <f>ROUND(E93*N93,2)</f>
        <v>0</v>
      </c>
      <c r="P93" s="224">
        <v>0</v>
      </c>
      <c r="Q93" s="224">
        <f>ROUND(E93*P93,2)</f>
        <v>0</v>
      </c>
      <c r="R93" s="224"/>
      <c r="S93" s="224" t="s">
        <v>117</v>
      </c>
      <c r="T93" s="224" t="s">
        <v>118</v>
      </c>
      <c r="U93" s="224">
        <v>0</v>
      </c>
      <c r="V93" s="224">
        <f>ROUND(E93*U93,2)</f>
        <v>0</v>
      </c>
      <c r="W93" s="224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169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">
      <c r="A94" s="239">
        <v>78</v>
      </c>
      <c r="B94" s="240" t="s">
        <v>284</v>
      </c>
      <c r="C94" s="247" t="s">
        <v>285</v>
      </c>
      <c r="D94" s="241" t="s">
        <v>217</v>
      </c>
      <c r="E94" s="242">
        <v>2</v>
      </c>
      <c r="F94" s="243"/>
      <c r="G94" s="244">
        <f>ROUND(E94*F94,2)</f>
        <v>0</v>
      </c>
      <c r="H94" s="225"/>
      <c r="I94" s="224">
        <f>ROUND(E94*H94,2)</f>
        <v>0</v>
      </c>
      <c r="J94" s="225"/>
      <c r="K94" s="224">
        <f>ROUND(E94*J94,2)</f>
        <v>0</v>
      </c>
      <c r="L94" s="224">
        <v>15</v>
      </c>
      <c r="M94" s="224">
        <f>G94*(1+L94/100)</f>
        <v>0</v>
      </c>
      <c r="N94" s="224">
        <v>0</v>
      </c>
      <c r="O94" s="224">
        <f>ROUND(E94*N94,2)</f>
        <v>0</v>
      </c>
      <c r="P94" s="224">
        <v>0</v>
      </c>
      <c r="Q94" s="224">
        <f>ROUND(E94*P94,2)</f>
        <v>0</v>
      </c>
      <c r="R94" s="224"/>
      <c r="S94" s="224" t="s">
        <v>125</v>
      </c>
      <c r="T94" s="224" t="s">
        <v>118</v>
      </c>
      <c r="U94" s="224">
        <v>7.0910000000000002</v>
      </c>
      <c r="V94" s="224">
        <f>ROUND(E94*U94,2)</f>
        <v>14.18</v>
      </c>
      <c r="W94" s="224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169</v>
      </c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">
      <c r="A95" s="239">
        <v>79</v>
      </c>
      <c r="B95" s="240" t="s">
        <v>286</v>
      </c>
      <c r="C95" s="247" t="s">
        <v>287</v>
      </c>
      <c r="D95" s="241" t="s">
        <v>138</v>
      </c>
      <c r="E95" s="242">
        <v>2</v>
      </c>
      <c r="F95" s="243"/>
      <c r="G95" s="244">
        <f>ROUND(E95*F95,2)</f>
        <v>0</v>
      </c>
      <c r="H95" s="225"/>
      <c r="I95" s="224">
        <f>ROUND(E95*H95,2)</f>
        <v>0</v>
      </c>
      <c r="J95" s="225"/>
      <c r="K95" s="224">
        <f>ROUND(E95*J95,2)</f>
        <v>0</v>
      </c>
      <c r="L95" s="224">
        <v>15</v>
      </c>
      <c r="M95" s="224">
        <f>G95*(1+L95/100)</f>
        <v>0</v>
      </c>
      <c r="N95" s="224">
        <v>0</v>
      </c>
      <c r="O95" s="224">
        <f>ROUND(E95*N95,2)</f>
        <v>0</v>
      </c>
      <c r="P95" s="224">
        <v>0</v>
      </c>
      <c r="Q95" s="224">
        <f>ROUND(E95*P95,2)</f>
        <v>0</v>
      </c>
      <c r="R95" s="224"/>
      <c r="S95" s="224" t="s">
        <v>117</v>
      </c>
      <c r="T95" s="224" t="s">
        <v>118</v>
      </c>
      <c r="U95" s="224">
        <v>0</v>
      </c>
      <c r="V95" s="224">
        <f>ROUND(E95*U95,2)</f>
        <v>0</v>
      </c>
      <c r="W95" s="224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169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">
      <c r="A96" s="239">
        <v>80</v>
      </c>
      <c r="B96" s="240" t="s">
        <v>288</v>
      </c>
      <c r="C96" s="247" t="s">
        <v>289</v>
      </c>
      <c r="D96" s="241" t="s">
        <v>217</v>
      </c>
      <c r="E96" s="242">
        <v>2</v>
      </c>
      <c r="F96" s="243"/>
      <c r="G96" s="244">
        <f>ROUND(E96*F96,2)</f>
        <v>0</v>
      </c>
      <c r="H96" s="225"/>
      <c r="I96" s="224">
        <f>ROUND(E96*H96,2)</f>
        <v>0</v>
      </c>
      <c r="J96" s="225"/>
      <c r="K96" s="224">
        <f>ROUND(E96*J96,2)</f>
        <v>0</v>
      </c>
      <c r="L96" s="224">
        <v>15</v>
      </c>
      <c r="M96" s="224">
        <f>G96*(1+L96/100)</f>
        <v>0</v>
      </c>
      <c r="N96" s="224">
        <v>0</v>
      </c>
      <c r="O96" s="224">
        <f>ROUND(E96*N96,2)</f>
        <v>0</v>
      </c>
      <c r="P96" s="224">
        <v>0</v>
      </c>
      <c r="Q96" s="224">
        <f>ROUND(E96*P96,2)</f>
        <v>0</v>
      </c>
      <c r="R96" s="224"/>
      <c r="S96" s="224" t="s">
        <v>125</v>
      </c>
      <c r="T96" s="224" t="s">
        <v>118</v>
      </c>
      <c r="U96" s="224">
        <v>0.82200000000000006</v>
      </c>
      <c r="V96" s="224">
        <f>ROUND(E96*U96,2)</f>
        <v>1.64</v>
      </c>
      <c r="W96" s="224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169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39">
        <v>81</v>
      </c>
      <c r="B97" s="240" t="s">
        <v>290</v>
      </c>
      <c r="C97" s="247" t="s">
        <v>291</v>
      </c>
      <c r="D97" s="241" t="s">
        <v>217</v>
      </c>
      <c r="E97" s="242">
        <v>1</v>
      </c>
      <c r="F97" s="243"/>
      <c r="G97" s="244">
        <f>ROUND(E97*F97,2)</f>
        <v>0</v>
      </c>
      <c r="H97" s="225"/>
      <c r="I97" s="224">
        <f>ROUND(E97*H97,2)</f>
        <v>0</v>
      </c>
      <c r="J97" s="225"/>
      <c r="K97" s="224">
        <f>ROUND(E97*J97,2)</f>
        <v>0</v>
      </c>
      <c r="L97" s="224">
        <v>15</v>
      </c>
      <c r="M97" s="224">
        <f>G97*(1+L97/100)</f>
        <v>0</v>
      </c>
      <c r="N97" s="224">
        <v>0</v>
      </c>
      <c r="O97" s="224">
        <f>ROUND(E97*N97,2)</f>
        <v>0</v>
      </c>
      <c r="P97" s="224">
        <v>0</v>
      </c>
      <c r="Q97" s="224">
        <f>ROUND(E97*P97,2)</f>
        <v>0</v>
      </c>
      <c r="R97" s="224"/>
      <c r="S97" s="224" t="s">
        <v>117</v>
      </c>
      <c r="T97" s="224" t="s">
        <v>118</v>
      </c>
      <c r="U97" s="224">
        <v>0</v>
      </c>
      <c r="V97" s="224">
        <f>ROUND(E97*U97,2)</f>
        <v>0</v>
      </c>
      <c r="W97" s="224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212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">
      <c r="A98" s="239">
        <v>82</v>
      </c>
      <c r="B98" s="240" t="s">
        <v>292</v>
      </c>
      <c r="C98" s="247" t="s">
        <v>293</v>
      </c>
      <c r="D98" s="241" t="s">
        <v>138</v>
      </c>
      <c r="E98" s="242">
        <v>1</v>
      </c>
      <c r="F98" s="243"/>
      <c r="G98" s="244">
        <f>ROUND(E98*F98,2)</f>
        <v>0</v>
      </c>
      <c r="H98" s="225"/>
      <c r="I98" s="224">
        <f>ROUND(E98*H98,2)</f>
        <v>0</v>
      </c>
      <c r="J98" s="225"/>
      <c r="K98" s="224">
        <f>ROUND(E98*J98,2)</f>
        <v>0</v>
      </c>
      <c r="L98" s="224">
        <v>15</v>
      </c>
      <c r="M98" s="224">
        <f>G98*(1+L98/100)</f>
        <v>0</v>
      </c>
      <c r="N98" s="224">
        <v>0</v>
      </c>
      <c r="O98" s="224">
        <f>ROUND(E98*N98,2)</f>
        <v>0</v>
      </c>
      <c r="P98" s="224">
        <v>0</v>
      </c>
      <c r="Q98" s="224">
        <f>ROUND(E98*P98,2)</f>
        <v>0</v>
      </c>
      <c r="R98" s="224"/>
      <c r="S98" s="224" t="s">
        <v>117</v>
      </c>
      <c r="T98" s="224" t="s">
        <v>118</v>
      </c>
      <c r="U98" s="224">
        <v>0</v>
      </c>
      <c r="V98" s="224">
        <f>ROUND(E98*U98,2)</f>
        <v>0</v>
      </c>
      <c r="W98" s="224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169</v>
      </c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ht="22.5" outlineLevel="1" x14ac:dyDescent="0.2">
      <c r="A99" s="239">
        <v>83</v>
      </c>
      <c r="B99" s="240" t="s">
        <v>294</v>
      </c>
      <c r="C99" s="247" t="s">
        <v>295</v>
      </c>
      <c r="D99" s="241" t="s">
        <v>138</v>
      </c>
      <c r="E99" s="242">
        <v>1</v>
      </c>
      <c r="F99" s="243"/>
      <c r="G99" s="244">
        <f>ROUND(E99*F99,2)</f>
        <v>0</v>
      </c>
      <c r="H99" s="225"/>
      <c r="I99" s="224">
        <f>ROUND(E99*H99,2)</f>
        <v>0</v>
      </c>
      <c r="J99" s="225"/>
      <c r="K99" s="224">
        <f>ROUND(E99*J99,2)</f>
        <v>0</v>
      </c>
      <c r="L99" s="224">
        <v>15</v>
      </c>
      <c r="M99" s="224">
        <f>G99*(1+L99/100)</f>
        <v>0</v>
      </c>
      <c r="N99" s="224">
        <v>0</v>
      </c>
      <c r="O99" s="224">
        <f>ROUND(E99*N99,2)</f>
        <v>0</v>
      </c>
      <c r="P99" s="224">
        <v>0</v>
      </c>
      <c r="Q99" s="224">
        <f>ROUND(E99*P99,2)</f>
        <v>0</v>
      </c>
      <c r="R99" s="224"/>
      <c r="S99" s="224" t="s">
        <v>117</v>
      </c>
      <c r="T99" s="224" t="s">
        <v>118</v>
      </c>
      <c r="U99" s="224">
        <v>0</v>
      </c>
      <c r="V99" s="224">
        <f>ROUND(E99*U99,2)</f>
        <v>0</v>
      </c>
      <c r="W99" s="224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169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">
      <c r="A100" s="239">
        <v>84</v>
      </c>
      <c r="B100" s="240" t="s">
        <v>296</v>
      </c>
      <c r="C100" s="247" t="s">
        <v>297</v>
      </c>
      <c r="D100" s="241" t="s">
        <v>138</v>
      </c>
      <c r="E100" s="242">
        <v>1</v>
      </c>
      <c r="F100" s="243"/>
      <c r="G100" s="244">
        <f>ROUND(E100*F100,2)</f>
        <v>0</v>
      </c>
      <c r="H100" s="225"/>
      <c r="I100" s="224">
        <f>ROUND(E100*H100,2)</f>
        <v>0</v>
      </c>
      <c r="J100" s="225"/>
      <c r="K100" s="224">
        <f>ROUND(E100*J100,2)</f>
        <v>0</v>
      </c>
      <c r="L100" s="224">
        <v>15</v>
      </c>
      <c r="M100" s="224">
        <f>G100*(1+L100/100)</f>
        <v>0</v>
      </c>
      <c r="N100" s="224">
        <v>0</v>
      </c>
      <c r="O100" s="224">
        <f>ROUND(E100*N100,2)</f>
        <v>0</v>
      </c>
      <c r="P100" s="224">
        <v>0</v>
      </c>
      <c r="Q100" s="224">
        <f>ROUND(E100*P100,2)</f>
        <v>0</v>
      </c>
      <c r="R100" s="224"/>
      <c r="S100" s="224" t="s">
        <v>117</v>
      </c>
      <c r="T100" s="224" t="s">
        <v>118</v>
      </c>
      <c r="U100" s="224">
        <v>0</v>
      </c>
      <c r="V100" s="224">
        <f>ROUND(E100*U100,2)</f>
        <v>0</v>
      </c>
      <c r="W100" s="224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169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ht="22.5" outlineLevel="1" x14ac:dyDescent="0.2">
      <c r="A101" s="239">
        <v>85</v>
      </c>
      <c r="B101" s="240" t="s">
        <v>298</v>
      </c>
      <c r="C101" s="247" t="s">
        <v>299</v>
      </c>
      <c r="D101" s="241" t="s">
        <v>138</v>
      </c>
      <c r="E101" s="242">
        <v>2</v>
      </c>
      <c r="F101" s="243"/>
      <c r="G101" s="244">
        <f>ROUND(E101*F101,2)</f>
        <v>0</v>
      </c>
      <c r="H101" s="225"/>
      <c r="I101" s="224">
        <f>ROUND(E101*H101,2)</f>
        <v>0</v>
      </c>
      <c r="J101" s="225"/>
      <c r="K101" s="224">
        <f>ROUND(E101*J101,2)</f>
        <v>0</v>
      </c>
      <c r="L101" s="224">
        <v>15</v>
      </c>
      <c r="M101" s="224">
        <f>G101*(1+L101/100)</f>
        <v>0</v>
      </c>
      <c r="N101" s="224">
        <v>0</v>
      </c>
      <c r="O101" s="224">
        <f>ROUND(E101*N101,2)</f>
        <v>0</v>
      </c>
      <c r="P101" s="224">
        <v>0</v>
      </c>
      <c r="Q101" s="224">
        <f>ROUND(E101*P101,2)</f>
        <v>0</v>
      </c>
      <c r="R101" s="224"/>
      <c r="S101" s="224" t="s">
        <v>117</v>
      </c>
      <c r="T101" s="224" t="s">
        <v>118</v>
      </c>
      <c r="U101" s="224">
        <v>0</v>
      </c>
      <c r="V101" s="224">
        <f>ROUND(E101*U101,2)</f>
        <v>0</v>
      </c>
      <c r="W101" s="224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212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39">
        <v>86</v>
      </c>
      <c r="B102" s="240" t="s">
        <v>300</v>
      </c>
      <c r="C102" s="247" t="s">
        <v>301</v>
      </c>
      <c r="D102" s="241" t="s">
        <v>152</v>
      </c>
      <c r="E102" s="242">
        <v>0.48300000000000004</v>
      </c>
      <c r="F102" s="243"/>
      <c r="G102" s="244">
        <f>ROUND(E102*F102,2)</f>
        <v>0</v>
      </c>
      <c r="H102" s="225"/>
      <c r="I102" s="224">
        <f>ROUND(E102*H102,2)</f>
        <v>0</v>
      </c>
      <c r="J102" s="225"/>
      <c r="K102" s="224">
        <f>ROUND(E102*J102,2)</f>
        <v>0</v>
      </c>
      <c r="L102" s="224">
        <v>15</v>
      </c>
      <c r="M102" s="224">
        <f>G102*(1+L102/100)</f>
        <v>0</v>
      </c>
      <c r="N102" s="224">
        <v>0</v>
      </c>
      <c r="O102" s="224">
        <f>ROUND(E102*N102,2)</f>
        <v>0</v>
      </c>
      <c r="P102" s="224">
        <v>0</v>
      </c>
      <c r="Q102" s="224">
        <f>ROUND(E102*P102,2)</f>
        <v>0</v>
      </c>
      <c r="R102" s="224"/>
      <c r="S102" s="224" t="s">
        <v>125</v>
      </c>
      <c r="T102" s="224" t="s">
        <v>118</v>
      </c>
      <c r="U102" s="224">
        <v>12.207000000000001</v>
      </c>
      <c r="V102" s="224">
        <f>ROUND(E102*U102,2)</f>
        <v>5.9</v>
      </c>
      <c r="W102" s="224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169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ht="22.5" outlineLevel="1" x14ac:dyDescent="0.2">
      <c r="A103" s="239">
        <v>87</v>
      </c>
      <c r="B103" s="240" t="s">
        <v>302</v>
      </c>
      <c r="C103" s="247" t="s">
        <v>303</v>
      </c>
      <c r="D103" s="241" t="s">
        <v>217</v>
      </c>
      <c r="E103" s="242">
        <v>1</v>
      </c>
      <c r="F103" s="243"/>
      <c r="G103" s="244">
        <f>ROUND(E103*F103,2)</f>
        <v>0</v>
      </c>
      <c r="H103" s="225"/>
      <c r="I103" s="224">
        <f>ROUND(E103*H103,2)</f>
        <v>0</v>
      </c>
      <c r="J103" s="225"/>
      <c r="K103" s="224">
        <f>ROUND(E103*J103,2)</f>
        <v>0</v>
      </c>
      <c r="L103" s="224">
        <v>15</v>
      </c>
      <c r="M103" s="224">
        <f>G103*(1+L103/100)</f>
        <v>0</v>
      </c>
      <c r="N103" s="224">
        <v>0</v>
      </c>
      <c r="O103" s="224">
        <f>ROUND(E103*N103,2)</f>
        <v>0</v>
      </c>
      <c r="P103" s="224">
        <v>0</v>
      </c>
      <c r="Q103" s="224">
        <f>ROUND(E103*P103,2)</f>
        <v>0</v>
      </c>
      <c r="R103" s="224"/>
      <c r="S103" s="224" t="s">
        <v>117</v>
      </c>
      <c r="T103" s="224" t="s">
        <v>118</v>
      </c>
      <c r="U103" s="224">
        <v>0</v>
      </c>
      <c r="V103" s="224">
        <f>ROUND(E103*U103,2)</f>
        <v>0</v>
      </c>
      <c r="W103" s="224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212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x14ac:dyDescent="0.2">
      <c r="A104" s="227" t="s">
        <v>112</v>
      </c>
      <c r="B104" s="228" t="s">
        <v>56</v>
      </c>
      <c r="C104" s="246" t="s">
        <v>57</v>
      </c>
      <c r="D104" s="229"/>
      <c r="E104" s="230"/>
      <c r="F104" s="231"/>
      <c r="G104" s="232">
        <f>SUMIF(AG105:AG115,"&lt;&gt;NOR",G105:G115)</f>
        <v>0</v>
      </c>
      <c r="H104" s="226"/>
      <c r="I104" s="226">
        <f>SUM(I105:I115)</f>
        <v>0</v>
      </c>
      <c r="J104" s="226"/>
      <c r="K104" s="226">
        <f>SUM(K105:K115)</f>
        <v>0</v>
      </c>
      <c r="L104" s="226"/>
      <c r="M104" s="226">
        <f>SUM(M105:M115)</f>
        <v>0</v>
      </c>
      <c r="N104" s="226"/>
      <c r="O104" s="226">
        <f>SUM(O105:O115)</f>
        <v>0</v>
      </c>
      <c r="P104" s="226"/>
      <c r="Q104" s="226">
        <f>SUM(Q105:Q115)</f>
        <v>0</v>
      </c>
      <c r="R104" s="226"/>
      <c r="S104" s="226"/>
      <c r="T104" s="226"/>
      <c r="U104" s="226"/>
      <c r="V104" s="226">
        <f>SUM(V105:V115)</f>
        <v>0</v>
      </c>
      <c r="W104" s="226"/>
      <c r="AG104" t="s">
        <v>113</v>
      </c>
    </row>
    <row r="105" spans="1:60" ht="22.5" outlineLevel="1" x14ac:dyDescent="0.2">
      <c r="A105" s="239">
        <v>88</v>
      </c>
      <c r="B105" s="240" t="s">
        <v>304</v>
      </c>
      <c r="C105" s="247" t="s">
        <v>305</v>
      </c>
      <c r="D105" s="241" t="s">
        <v>217</v>
      </c>
      <c r="E105" s="242">
        <v>1</v>
      </c>
      <c r="F105" s="243"/>
      <c r="G105" s="244">
        <f>ROUND(E105*F105,2)</f>
        <v>0</v>
      </c>
      <c r="H105" s="225"/>
      <c r="I105" s="224">
        <f>ROUND(E105*H105,2)</f>
        <v>0</v>
      </c>
      <c r="J105" s="225"/>
      <c r="K105" s="224">
        <f>ROUND(E105*J105,2)</f>
        <v>0</v>
      </c>
      <c r="L105" s="224">
        <v>15</v>
      </c>
      <c r="M105" s="224">
        <f>G105*(1+L105/100)</f>
        <v>0</v>
      </c>
      <c r="N105" s="224">
        <v>0</v>
      </c>
      <c r="O105" s="224">
        <f>ROUND(E105*N105,2)</f>
        <v>0</v>
      </c>
      <c r="P105" s="224">
        <v>0</v>
      </c>
      <c r="Q105" s="224">
        <f>ROUND(E105*P105,2)</f>
        <v>0</v>
      </c>
      <c r="R105" s="224"/>
      <c r="S105" s="224" t="s">
        <v>117</v>
      </c>
      <c r="T105" s="224" t="s">
        <v>118</v>
      </c>
      <c r="U105" s="224">
        <v>0</v>
      </c>
      <c r="V105" s="224">
        <f>ROUND(E105*U105,2)</f>
        <v>0</v>
      </c>
      <c r="W105" s="224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145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">
      <c r="A106" s="239">
        <v>89</v>
      </c>
      <c r="B106" s="240" t="s">
        <v>306</v>
      </c>
      <c r="C106" s="247" t="s">
        <v>307</v>
      </c>
      <c r="D106" s="241" t="s">
        <v>217</v>
      </c>
      <c r="E106" s="242">
        <v>1</v>
      </c>
      <c r="F106" s="243"/>
      <c r="G106" s="244">
        <f>ROUND(E106*F106,2)</f>
        <v>0</v>
      </c>
      <c r="H106" s="225"/>
      <c r="I106" s="224">
        <f>ROUND(E106*H106,2)</f>
        <v>0</v>
      </c>
      <c r="J106" s="225"/>
      <c r="K106" s="224">
        <f>ROUND(E106*J106,2)</f>
        <v>0</v>
      </c>
      <c r="L106" s="224">
        <v>15</v>
      </c>
      <c r="M106" s="224">
        <f>G106*(1+L106/100)</f>
        <v>0</v>
      </c>
      <c r="N106" s="224">
        <v>0</v>
      </c>
      <c r="O106" s="224">
        <f>ROUND(E106*N106,2)</f>
        <v>0</v>
      </c>
      <c r="P106" s="224">
        <v>0</v>
      </c>
      <c r="Q106" s="224">
        <f>ROUND(E106*P106,2)</f>
        <v>0</v>
      </c>
      <c r="R106" s="224"/>
      <c r="S106" s="224" t="s">
        <v>117</v>
      </c>
      <c r="T106" s="224" t="s">
        <v>118</v>
      </c>
      <c r="U106" s="224">
        <v>0</v>
      </c>
      <c r="V106" s="224">
        <f>ROUND(E106*U106,2)</f>
        <v>0</v>
      </c>
      <c r="W106" s="224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145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">
      <c r="A107" s="239">
        <v>90</v>
      </c>
      <c r="B107" s="240" t="s">
        <v>220</v>
      </c>
      <c r="C107" s="247" t="s">
        <v>221</v>
      </c>
      <c r="D107" s="241" t="s">
        <v>138</v>
      </c>
      <c r="E107" s="242">
        <v>2</v>
      </c>
      <c r="F107" s="243"/>
      <c r="G107" s="244">
        <f>ROUND(E107*F107,2)</f>
        <v>0</v>
      </c>
      <c r="H107" s="225"/>
      <c r="I107" s="224">
        <f>ROUND(E107*H107,2)</f>
        <v>0</v>
      </c>
      <c r="J107" s="225"/>
      <c r="K107" s="224">
        <f>ROUND(E107*J107,2)</f>
        <v>0</v>
      </c>
      <c r="L107" s="224">
        <v>15</v>
      </c>
      <c r="M107" s="224">
        <f>G107*(1+L107/100)</f>
        <v>0</v>
      </c>
      <c r="N107" s="224">
        <v>0</v>
      </c>
      <c r="O107" s="224">
        <f>ROUND(E107*N107,2)</f>
        <v>0</v>
      </c>
      <c r="P107" s="224">
        <v>0</v>
      </c>
      <c r="Q107" s="224">
        <f>ROUND(E107*P107,2)</f>
        <v>0</v>
      </c>
      <c r="R107" s="224"/>
      <c r="S107" s="224" t="s">
        <v>117</v>
      </c>
      <c r="T107" s="224" t="s">
        <v>118</v>
      </c>
      <c r="U107" s="224">
        <v>0</v>
      </c>
      <c r="V107" s="224">
        <f>ROUND(E107*U107,2)</f>
        <v>0</v>
      </c>
      <c r="W107" s="224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145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">
      <c r="A108" s="239">
        <v>91</v>
      </c>
      <c r="B108" s="240" t="s">
        <v>308</v>
      </c>
      <c r="C108" s="247" t="s">
        <v>309</v>
      </c>
      <c r="D108" s="241" t="s">
        <v>138</v>
      </c>
      <c r="E108" s="242">
        <v>2</v>
      </c>
      <c r="F108" s="243"/>
      <c r="G108" s="244">
        <f>ROUND(E108*F108,2)</f>
        <v>0</v>
      </c>
      <c r="H108" s="225"/>
      <c r="I108" s="224">
        <f>ROUND(E108*H108,2)</f>
        <v>0</v>
      </c>
      <c r="J108" s="225"/>
      <c r="K108" s="224">
        <f>ROUND(E108*J108,2)</f>
        <v>0</v>
      </c>
      <c r="L108" s="224">
        <v>15</v>
      </c>
      <c r="M108" s="224">
        <f>G108*(1+L108/100)</f>
        <v>0</v>
      </c>
      <c r="N108" s="224">
        <v>0</v>
      </c>
      <c r="O108" s="224">
        <f>ROUND(E108*N108,2)</f>
        <v>0</v>
      </c>
      <c r="P108" s="224">
        <v>0</v>
      </c>
      <c r="Q108" s="224">
        <f>ROUND(E108*P108,2)</f>
        <v>0</v>
      </c>
      <c r="R108" s="224"/>
      <c r="S108" s="224" t="s">
        <v>117</v>
      </c>
      <c r="T108" s="224" t="s">
        <v>118</v>
      </c>
      <c r="U108" s="224">
        <v>0</v>
      </c>
      <c r="V108" s="224">
        <f>ROUND(E108*U108,2)</f>
        <v>0</v>
      </c>
      <c r="W108" s="224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145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">
      <c r="A109" s="239">
        <v>92</v>
      </c>
      <c r="B109" s="240" t="s">
        <v>310</v>
      </c>
      <c r="C109" s="247" t="s">
        <v>311</v>
      </c>
      <c r="D109" s="241" t="s">
        <v>138</v>
      </c>
      <c r="E109" s="242">
        <v>2</v>
      </c>
      <c r="F109" s="243"/>
      <c r="G109" s="244">
        <f>ROUND(E109*F109,2)</f>
        <v>0</v>
      </c>
      <c r="H109" s="225"/>
      <c r="I109" s="224">
        <f>ROUND(E109*H109,2)</f>
        <v>0</v>
      </c>
      <c r="J109" s="225"/>
      <c r="K109" s="224">
        <f>ROUND(E109*J109,2)</f>
        <v>0</v>
      </c>
      <c r="L109" s="224">
        <v>15</v>
      </c>
      <c r="M109" s="224">
        <f>G109*(1+L109/100)</f>
        <v>0</v>
      </c>
      <c r="N109" s="224">
        <v>0</v>
      </c>
      <c r="O109" s="224">
        <f>ROUND(E109*N109,2)</f>
        <v>0</v>
      </c>
      <c r="P109" s="224">
        <v>0</v>
      </c>
      <c r="Q109" s="224">
        <f>ROUND(E109*P109,2)</f>
        <v>0</v>
      </c>
      <c r="R109" s="224"/>
      <c r="S109" s="224" t="s">
        <v>117</v>
      </c>
      <c r="T109" s="224" t="s">
        <v>118</v>
      </c>
      <c r="U109" s="224">
        <v>0</v>
      </c>
      <c r="V109" s="224">
        <f>ROUND(E109*U109,2)</f>
        <v>0</v>
      </c>
      <c r="W109" s="224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119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">
      <c r="A110" s="239">
        <v>93</v>
      </c>
      <c r="B110" s="240" t="s">
        <v>312</v>
      </c>
      <c r="C110" s="247" t="s">
        <v>313</v>
      </c>
      <c r="D110" s="241" t="s">
        <v>138</v>
      </c>
      <c r="E110" s="242">
        <v>2</v>
      </c>
      <c r="F110" s="243"/>
      <c r="G110" s="244">
        <f>ROUND(E110*F110,2)</f>
        <v>0</v>
      </c>
      <c r="H110" s="225"/>
      <c r="I110" s="224">
        <f>ROUND(E110*H110,2)</f>
        <v>0</v>
      </c>
      <c r="J110" s="225"/>
      <c r="K110" s="224">
        <f>ROUND(E110*J110,2)</f>
        <v>0</v>
      </c>
      <c r="L110" s="224">
        <v>15</v>
      </c>
      <c r="M110" s="224">
        <f>G110*(1+L110/100)</f>
        <v>0</v>
      </c>
      <c r="N110" s="224">
        <v>0</v>
      </c>
      <c r="O110" s="224">
        <f>ROUND(E110*N110,2)</f>
        <v>0</v>
      </c>
      <c r="P110" s="224">
        <v>0</v>
      </c>
      <c r="Q110" s="224">
        <f>ROUND(E110*P110,2)</f>
        <v>0</v>
      </c>
      <c r="R110" s="224"/>
      <c r="S110" s="224" t="s">
        <v>117</v>
      </c>
      <c r="T110" s="224" t="s">
        <v>118</v>
      </c>
      <c r="U110" s="224">
        <v>0</v>
      </c>
      <c r="V110" s="224">
        <f>ROUND(E110*U110,2)</f>
        <v>0</v>
      </c>
      <c r="W110" s="224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119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">
      <c r="A111" s="239">
        <v>94</v>
      </c>
      <c r="B111" s="240" t="s">
        <v>314</v>
      </c>
      <c r="C111" s="247" t="s">
        <v>315</v>
      </c>
      <c r="D111" s="241" t="s">
        <v>217</v>
      </c>
      <c r="E111" s="242">
        <v>1</v>
      </c>
      <c r="F111" s="243"/>
      <c r="G111" s="244">
        <f>ROUND(E111*F111,2)</f>
        <v>0</v>
      </c>
      <c r="H111" s="225"/>
      <c r="I111" s="224">
        <f>ROUND(E111*H111,2)</f>
        <v>0</v>
      </c>
      <c r="J111" s="225"/>
      <c r="K111" s="224">
        <f>ROUND(E111*J111,2)</f>
        <v>0</v>
      </c>
      <c r="L111" s="224">
        <v>15</v>
      </c>
      <c r="M111" s="224">
        <f>G111*(1+L111/100)</f>
        <v>0</v>
      </c>
      <c r="N111" s="224">
        <v>0</v>
      </c>
      <c r="O111" s="224">
        <f>ROUND(E111*N111,2)</f>
        <v>0</v>
      </c>
      <c r="P111" s="224">
        <v>0</v>
      </c>
      <c r="Q111" s="224">
        <f>ROUND(E111*P111,2)</f>
        <v>0</v>
      </c>
      <c r="R111" s="224"/>
      <c r="S111" s="224" t="s">
        <v>117</v>
      </c>
      <c r="T111" s="224" t="s">
        <v>118</v>
      </c>
      <c r="U111" s="224">
        <v>0</v>
      </c>
      <c r="V111" s="224">
        <f>ROUND(E111*U111,2)</f>
        <v>0</v>
      </c>
      <c r="W111" s="224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145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39">
        <v>95</v>
      </c>
      <c r="B112" s="240" t="s">
        <v>316</v>
      </c>
      <c r="C112" s="247" t="s">
        <v>317</v>
      </c>
      <c r="D112" s="241" t="s">
        <v>217</v>
      </c>
      <c r="E112" s="242">
        <v>1</v>
      </c>
      <c r="F112" s="243"/>
      <c r="G112" s="244">
        <f>ROUND(E112*F112,2)</f>
        <v>0</v>
      </c>
      <c r="H112" s="225"/>
      <c r="I112" s="224">
        <f>ROUND(E112*H112,2)</f>
        <v>0</v>
      </c>
      <c r="J112" s="225"/>
      <c r="K112" s="224">
        <f>ROUND(E112*J112,2)</f>
        <v>0</v>
      </c>
      <c r="L112" s="224">
        <v>15</v>
      </c>
      <c r="M112" s="224">
        <f>G112*(1+L112/100)</f>
        <v>0</v>
      </c>
      <c r="N112" s="224">
        <v>0</v>
      </c>
      <c r="O112" s="224">
        <f>ROUND(E112*N112,2)</f>
        <v>0</v>
      </c>
      <c r="P112" s="224">
        <v>0</v>
      </c>
      <c r="Q112" s="224">
        <f>ROUND(E112*P112,2)</f>
        <v>0</v>
      </c>
      <c r="R112" s="224"/>
      <c r="S112" s="224" t="s">
        <v>117</v>
      </c>
      <c r="T112" s="224" t="s">
        <v>118</v>
      </c>
      <c r="U112" s="224">
        <v>0</v>
      </c>
      <c r="V112" s="224">
        <f>ROUND(E112*U112,2)</f>
        <v>0</v>
      </c>
      <c r="W112" s="224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145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">
      <c r="A113" s="239">
        <v>96</v>
      </c>
      <c r="B113" s="240" t="s">
        <v>318</v>
      </c>
      <c r="C113" s="247" t="s">
        <v>319</v>
      </c>
      <c r="D113" s="241" t="s">
        <v>217</v>
      </c>
      <c r="E113" s="242">
        <v>1</v>
      </c>
      <c r="F113" s="243"/>
      <c r="G113" s="244">
        <f>ROUND(E113*F113,2)</f>
        <v>0</v>
      </c>
      <c r="H113" s="225"/>
      <c r="I113" s="224">
        <f>ROUND(E113*H113,2)</f>
        <v>0</v>
      </c>
      <c r="J113" s="225"/>
      <c r="K113" s="224">
        <f>ROUND(E113*J113,2)</f>
        <v>0</v>
      </c>
      <c r="L113" s="224">
        <v>15</v>
      </c>
      <c r="M113" s="224">
        <f>G113*(1+L113/100)</f>
        <v>0</v>
      </c>
      <c r="N113" s="224">
        <v>0</v>
      </c>
      <c r="O113" s="224">
        <f>ROUND(E113*N113,2)</f>
        <v>0</v>
      </c>
      <c r="P113" s="224">
        <v>0</v>
      </c>
      <c r="Q113" s="224">
        <f>ROUND(E113*P113,2)</f>
        <v>0</v>
      </c>
      <c r="R113" s="224"/>
      <c r="S113" s="224" t="s">
        <v>117</v>
      </c>
      <c r="T113" s="224" t="s">
        <v>118</v>
      </c>
      <c r="U113" s="224">
        <v>0</v>
      </c>
      <c r="V113" s="224">
        <f>ROUND(E113*U113,2)</f>
        <v>0</v>
      </c>
      <c r="W113" s="224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119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">
      <c r="A114" s="239">
        <v>97</v>
      </c>
      <c r="B114" s="240" t="s">
        <v>298</v>
      </c>
      <c r="C114" s="247" t="s">
        <v>320</v>
      </c>
      <c r="D114" s="241" t="s">
        <v>138</v>
      </c>
      <c r="E114" s="242">
        <v>2</v>
      </c>
      <c r="F114" s="243"/>
      <c r="G114" s="244">
        <f>ROUND(E114*F114,2)</f>
        <v>0</v>
      </c>
      <c r="H114" s="225"/>
      <c r="I114" s="224">
        <f>ROUND(E114*H114,2)</f>
        <v>0</v>
      </c>
      <c r="J114" s="225"/>
      <c r="K114" s="224">
        <f>ROUND(E114*J114,2)</f>
        <v>0</v>
      </c>
      <c r="L114" s="224">
        <v>15</v>
      </c>
      <c r="M114" s="224">
        <f>G114*(1+L114/100)</f>
        <v>0</v>
      </c>
      <c r="N114" s="224">
        <v>0</v>
      </c>
      <c r="O114" s="224">
        <f>ROUND(E114*N114,2)</f>
        <v>0</v>
      </c>
      <c r="P114" s="224">
        <v>0</v>
      </c>
      <c r="Q114" s="224">
        <f>ROUND(E114*P114,2)</f>
        <v>0</v>
      </c>
      <c r="R114" s="224"/>
      <c r="S114" s="224" t="s">
        <v>117</v>
      </c>
      <c r="T114" s="224" t="s">
        <v>118</v>
      </c>
      <c r="U114" s="224">
        <v>0</v>
      </c>
      <c r="V114" s="224">
        <f>ROUND(E114*U114,2)</f>
        <v>0</v>
      </c>
      <c r="W114" s="224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321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">
      <c r="A115" s="239">
        <v>98</v>
      </c>
      <c r="B115" s="240" t="s">
        <v>322</v>
      </c>
      <c r="C115" s="247" t="s">
        <v>323</v>
      </c>
      <c r="D115" s="241" t="s">
        <v>217</v>
      </c>
      <c r="E115" s="242">
        <v>1</v>
      </c>
      <c r="F115" s="243"/>
      <c r="G115" s="244">
        <f>ROUND(E115*F115,2)</f>
        <v>0</v>
      </c>
      <c r="H115" s="225"/>
      <c r="I115" s="224">
        <f>ROUND(E115*H115,2)</f>
        <v>0</v>
      </c>
      <c r="J115" s="225"/>
      <c r="K115" s="224">
        <f>ROUND(E115*J115,2)</f>
        <v>0</v>
      </c>
      <c r="L115" s="224">
        <v>15</v>
      </c>
      <c r="M115" s="224">
        <f>G115*(1+L115/100)</f>
        <v>0</v>
      </c>
      <c r="N115" s="224">
        <v>0</v>
      </c>
      <c r="O115" s="224">
        <f>ROUND(E115*N115,2)</f>
        <v>0</v>
      </c>
      <c r="P115" s="224">
        <v>0</v>
      </c>
      <c r="Q115" s="224">
        <f>ROUND(E115*P115,2)</f>
        <v>0</v>
      </c>
      <c r="R115" s="224"/>
      <c r="S115" s="224" t="s">
        <v>117</v>
      </c>
      <c r="T115" s="224" t="s">
        <v>118</v>
      </c>
      <c r="U115" s="224">
        <v>0</v>
      </c>
      <c r="V115" s="224">
        <f>ROUND(E115*U115,2)</f>
        <v>0</v>
      </c>
      <c r="W115" s="224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119</v>
      </c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ht="25.5" x14ac:dyDescent="0.2">
      <c r="A116" s="227" t="s">
        <v>112</v>
      </c>
      <c r="B116" s="228" t="s">
        <v>58</v>
      </c>
      <c r="C116" s="246" t="s">
        <v>59</v>
      </c>
      <c r="D116" s="229"/>
      <c r="E116" s="230"/>
      <c r="F116" s="231"/>
      <c r="G116" s="232">
        <f>SUMIF(AG117:AG125,"&lt;&gt;NOR",G117:G125)</f>
        <v>0</v>
      </c>
      <c r="H116" s="226"/>
      <c r="I116" s="226">
        <f>SUM(I117:I125)</f>
        <v>0</v>
      </c>
      <c r="J116" s="226"/>
      <c r="K116" s="226">
        <f>SUM(K117:K125)</f>
        <v>0</v>
      </c>
      <c r="L116" s="226"/>
      <c r="M116" s="226">
        <f>SUM(M117:M125)</f>
        <v>0</v>
      </c>
      <c r="N116" s="226"/>
      <c r="O116" s="226">
        <f>SUM(O117:O125)</f>
        <v>0</v>
      </c>
      <c r="P116" s="226"/>
      <c r="Q116" s="226">
        <f>SUM(Q117:Q125)</f>
        <v>0</v>
      </c>
      <c r="R116" s="226"/>
      <c r="S116" s="226"/>
      <c r="T116" s="226"/>
      <c r="U116" s="226"/>
      <c r="V116" s="226">
        <f>SUM(V117:V125)</f>
        <v>0.61</v>
      </c>
      <c r="W116" s="226"/>
      <c r="AG116" t="s">
        <v>113</v>
      </c>
    </row>
    <row r="117" spans="1:60" outlineLevel="1" x14ac:dyDescent="0.2">
      <c r="A117" s="239">
        <v>99</v>
      </c>
      <c r="B117" s="240" t="s">
        <v>324</v>
      </c>
      <c r="C117" s="247" t="s">
        <v>325</v>
      </c>
      <c r="D117" s="241" t="s">
        <v>138</v>
      </c>
      <c r="E117" s="242">
        <v>22</v>
      </c>
      <c r="F117" s="243"/>
      <c r="G117" s="244">
        <f>ROUND(E117*F117,2)</f>
        <v>0</v>
      </c>
      <c r="H117" s="225"/>
      <c r="I117" s="224">
        <f>ROUND(E117*H117,2)</f>
        <v>0</v>
      </c>
      <c r="J117" s="225"/>
      <c r="K117" s="224">
        <f>ROUND(E117*J117,2)</f>
        <v>0</v>
      </c>
      <c r="L117" s="224">
        <v>15</v>
      </c>
      <c r="M117" s="224">
        <f>G117*(1+L117/100)</f>
        <v>0</v>
      </c>
      <c r="N117" s="224">
        <v>0</v>
      </c>
      <c r="O117" s="224">
        <f>ROUND(E117*N117,2)</f>
        <v>0</v>
      </c>
      <c r="P117" s="224">
        <v>0</v>
      </c>
      <c r="Q117" s="224">
        <f>ROUND(E117*P117,2)</f>
        <v>0</v>
      </c>
      <c r="R117" s="224"/>
      <c r="S117" s="224" t="s">
        <v>117</v>
      </c>
      <c r="T117" s="224" t="s">
        <v>118</v>
      </c>
      <c r="U117" s="224">
        <v>0</v>
      </c>
      <c r="V117" s="224">
        <f>ROUND(E117*U117,2)</f>
        <v>0</v>
      </c>
      <c r="W117" s="224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119</v>
      </c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ht="22.5" outlineLevel="1" x14ac:dyDescent="0.2">
      <c r="A118" s="239">
        <v>100</v>
      </c>
      <c r="B118" s="240" t="s">
        <v>326</v>
      </c>
      <c r="C118" s="247" t="s">
        <v>327</v>
      </c>
      <c r="D118" s="241" t="s">
        <v>138</v>
      </c>
      <c r="E118" s="242">
        <v>2</v>
      </c>
      <c r="F118" s="243"/>
      <c r="G118" s="244">
        <f>ROUND(E118*F118,2)</f>
        <v>0</v>
      </c>
      <c r="H118" s="225"/>
      <c r="I118" s="224">
        <f>ROUND(E118*H118,2)</f>
        <v>0</v>
      </c>
      <c r="J118" s="225"/>
      <c r="K118" s="224">
        <f>ROUND(E118*J118,2)</f>
        <v>0</v>
      </c>
      <c r="L118" s="224">
        <v>15</v>
      </c>
      <c r="M118" s="224">
        <f>G118*(1+L118/100)</f>
        <v>0</v>
      </c>
      <c r="N118" s="224">
        <v>0</v>
      </c>
      <c r="O118" s="224">
        <f>ROUND(E118*N118,2)</f>
        <v>0</v>
      </c>
      <c r="P118" s="224">
        <v>0</v>
      </c>
      <c r="Q118" s="224">
        <f>ROUND(E118*P118,2)</f>
        <v>0</v>
      </c>
      <c r="R118" s="224"/>
      <c r="S118" s="224" t="s">
        <v>117</v>
      </c>
      <c r="T118" s="224" t="s">
        <v>118</v>
      </c>
      <c r="U118" s="224">
        <v>0</v>
      </c>
      <c r="V118" s="224">
        <f>ROUND(E118*U118,2)</f>
        <v>0</v>
      </c>
      <c r="W118" s="224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145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39">
        <v>101</v>
      </c>
      <c r="B119" s="240" t="s">
        <v>328</v>
      </c>
      <c r="C119" s="247" t="s">
        <v>329</v>
      </c>
      <c r="D119" s="241" t="s">
        <v>217</v>
      </c>
      <c r="E119" s="242">
        <v>2</v>
      </c>
      <c r="F119" s="243"/>
      <c r="G119" s="244">
        <f>ROUND(E119*F119,2)</f>
        <v>0</v>
      </c>
      <c r="H119" s="225"/>
      <c r="I119" s="224">
        <f>ROUND(E119*H119,2)</f>
        <v>0</v>
      </c>
      <c r="J119" s="225"/>
      <c r="K119" s="224">
        <f>ROUND(E119*J119,2)</f>
        <v>0</v>
      </c>
      <c r="L119" s="224">
        <v>15</v>
      </c>
      <c r="M119" s="224">
        <f>G119*(1+L119/100)</f>
        <v>0</v>
      </c>
      <c r="N119" s="224">
        <v>0</v>
      </c>
      <c r="O119" s="224">
        <f>ROUND(E119*N119,2)</f>
        <v>0</v>
      </c>
      <c r="P119" s="224">
        <v>0</v>
      </c>
      <c r="Q119" s="224">
        <f>ROUND(E119*P119,2)</f>
        <v>0</v>
      </c>
      <c r="R119" s="224"/>
      <c r="S119" s="224" t="s">
        <v>117</v>
      </c>
      <c r="T119" s="224" t="s">
        <v>118</v>
      </c>
      <c r="U119" s="224">
        <v>0</v>
      </c>
      <c r="V119" s="224">
        <f>ROUND(E119*U119,2)</f>
        <v>0</v>
      </c>
      <c r="W119" s="224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119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39">
        <v>102</v>
      </c>
      <c r="B120" s="240" t="s">
        <v>330</v>
      </c>
      <c r="C120" s="247" t="s">
        <v>331</v>
      </c>
      <c r="D120" s="241" t="s">
        <v>138</v>
      </c>
      <c r="E120" s="242">
        <v>2</v>
      </c>
      <c r="F120" s="243"/>
      <c r="G120" s="244">
        <f>ROUND(E120*F120,2)</f>
        <v>0</v>
      </c>
      <c r="H120" s="225"/>
      <c r="I120" s="224">
        <f>ROUND(E120*H120,2)</f>
        <v>0</v>
      </c>
      <c r="J120" s="225"/>
      <c r="K120" s="224">
        <f>ROUND(E120*J120,2)</f>
        <v>0</v>
      </c>
      <c r="L120" s="224">
        <v>15</v>
      </c>
      <c r="M120" s="224">
        <f>G120*(1+L120/100)</f>
        <v>0</v>
      </c>
      <c r="N120" s="224">
        <v>0</v>
      </c>
      <c r="O120" s="224">
        <f>ROUND(E120*N120,2)</f>
        <v>0</v>
      </c>
      <c r="P120" s="224">
        <v>0</v>
      </c>
      <c r="Q120" s="224">
        <f>ROUND(E120*P120,2)</f>
        <v>0</v>
      </c>
      <c r="R120" s="224"/>
      <c r="S120" s="224" t="s">
        <v>117</v>
      </c>
      <c r="T120" s="224" t="s">
        <v>118</v>
      </c>
      <c r="U120" s="224">
        <v>0</v>
      </c>
      <c r="V120" s="224">
        <f>ROUND(E120*U120,2)</f>
        <v>0</v>
      </c>
      <c r="W120" s="224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145</v>
      </c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39">
        <v>103</v>
      </c>
      <c r="B121" s="240" t="s">
        <v>332</v>
      </c>
      <c r="C121" s="247" t="s">
        <v>333</v>
      </c>
      <c r="D121" s="241" t="s">
        <v>217</v>
      </c>
      <c r="E121" s="242">
        <v>1</v>
      </c>
      <c r="F121" s="243"/>
      <c r="G121" s="244">
        <f>ROUND(E121*F121,2)</f>
        <v>0</v>
      </c>
      <c r="H121" s="225"/>
      <c r="I121" s="224">
        <f>ROUND(E121*H121,2)</f>
        <v>0</v>
      </c>
      <c r="J121" s="225"/>
      <c r="K121" s="224">
        <f>ROUND(E121*J121,2)</f>
        <v>0</v>
      </c>
      <c r="L121" s="224">
        <v>15</v>
      </c>
      <c r="M121" s="224">
        <f>G121*(1+L121/100)</f>
        <v>0</v>
      </c>
      <c r="N121" s="224">
        <v>0</v>
      </c>
      <c r="O121" s="224">
        <f>ROUND(E121*N121,2)</f>
        <v>0</v>
      </c>
      <c r="P121" s="224">
        <v>0</v>
      </c>
      <c r="Q121" s="224">
        <f>ROUND(E121*P121,2)</f>
        <v>0</v>
      </c>
      <c r="R121" s="224"/>
      <c r="S121" s="224" t="s">
        <v>117</v>
      </c>
      <c r="T121" s="224" t="s">
        <v>118</v>
      </c>
      <c r="U121" s="224">
        <v>0</v>
      </c>
      <c r="V121" s="224">
        <f>ROUND(E121*U121,2)</f>
        <v>0</v>
      </c>
      <c r="W121" s="224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145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39">
        <v>104</v>
      </c>
      <c r="B122" s="240" t="s">
        <v>334</v>
      </c>
      <c r="C122" s="247" t="s">
        <v>335</v>
      </c>
      <c r="D122" s="241" t="s">
        <v>217</v>
      </c>
      <c r="E122" s="242">
        <v>1</v>
      </c>
      <c r="F122" s="243"/>
      <c r="G122" s="244">
        <f>ROUND(E122*F122,2)</f>
        <v>0</v>
      </c>
      <c r="H122" s="225"/>
      <c r="I122" s="224">
        <f>ROUND(E122*H122,2)</f>
        <v>0</v>
      </c>
      <c r="J122" s="225"/>
      <c r="K122" s="224">
        <f>ROUND(E122*J122,2)</f>
        <v>0</v>
      </c>
      <c r="L122" s="224">
        <v>15</v>
      </c>
      <c r="M122" s="224">
        <f>G122*(1+L122/100)</f>
        <v>0</v>
      </c>
      <c r="N122" s="224">
        <v>0</v>
      </c>
      <c r="O122" s="224">
        <f>ROUND(E122*N122,2)</f>
        <v>0</v>
      </c>
      <c r="P122" s="224">
        <v>0</v>
      </c>
      <c r="Q122" s="224">
        <f>ROUND(E122*P122,2)</f>
        <v>0</v>
      </c>
      <c r="R122" s="224"/>
      <c r="S122" s="224" t="s">
        <v>117</v>
      </c>
      <c r="T122" s="224" t="s">
        <v>118</v>
      </c>
      <c r="U122" s="224">
        <v>0</v>
      </c>
      <c r="V122" s="224">
        <f>ROUND(E122*U122,2)</f>
        <v>0</v>
      </c>
      <c r="W122" s="224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119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39">
        <v>105</v>
      </c>
      <c r="B123" s="240" t="s">
        <v>336</v>
      </c>
      <c r="C123" s="247" t="s">
        <v>337</v>
      </c>
      <c r="D123" s="241" t="s">
        <v>217</v>
      </c>
      <c r="E123" s="242">
        <v>1</v>
      </c>
      <c r="F123" s="243"/>
      <c r="G123" s="244">
        <f>ROUND(E123*F123,2)</f>
        <v>0</v>
      </c>
      <c r="H123" s="225"/>
      <c r="I123" s="224">
        <f>ROUND(E123*H123,2)</f>
        <v>0</v>
      </c>
      <c r="J123" s="225"/>
      <c r="K123" s="224">
        <f>ROUND(E123*J123,2)</f>
        <v>0</v>
      </c>
      <c r="L123" s="224">
        <v>15</v>
      </c>
      <c r="M123" s="224">
        <f>G123*(1+L123/100)</f>
        <v>0</v>
      </c>
      <c r="N123" s="224">
        <v>0</v>
      </c>
      <c r="O123" s="224">
        <f>ROUND(E123*N123,2)</f>
        <v>0</v>
      </c>
      <c r="P123" s="224">
        <v>0</v>
      </c>
      <c r="Q123" s="224">
        <f>ROUND(E123*P123,2)</f>
        <v>0</v>
      </c>
      <c r="R123" s="224"/>
      <c r="S123" s="224" t="s">
        <v>117</v>
      </c>
      <c r="T123" s="224" t="s">
        <v>118</v>
      </c>
      <c r="U123" s="224">
        <v>0</v>
      </c>
      <c r="V123" s="224">
        <f>ROUND(E123*U123,2)</f>
        <v>0</v>
      </c>
      <c r="W123" s="224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145</v>
      </c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ht="22.5" outlineLevel="1" x14ac:dyDescent="0.2">
      <c r="A124" s="239">
        <v>106</v>
      </c>
      <c r="B124" s="240" t="s">
        <v>298</v>
      </c>
      <c r="C124" s="247" t="s">
        <v>338</v>
      </c>
      <c r="D124" s="241" t="s">
        <v>138</v>
      </c>
      <c r="E124" s="242">
        <v>1</v>
      </c>
      <c r="F124" s="243"/>
      <c r="G124" s="244">
        <f>ROUND(E124*F124,2)</f>
        <v>0</v>
      </c>
      <c r="H124" s="225"/>
      <c r="I124" s="224">
        <f>ROUND(E124*H124,2)</f>
        <v>0</v>
      </c>
      <c r="J124" s="225"/>
      <c r="K124" s="224">
        <f>ROUND(E124*J124,2)</f>
        <v>0</v>
      </c>
      <c r="L124" s="224">
        <v>15</v>
      </c>
      <c r="M124" s="224">
        <f>G124*(1+L124/100)</f>
        <v>0</v>
      </c>
      <c r="N124" s="224">
        <v>0</v>
      </c>
      <c r="O124" s="224">
        <f>ROUND(E124*N124,2)</f>
        <v>0</v>
      </c>
      <c r="P124" s="224">
        <v>0</v>
      </c>
      <c r="Q124" s="224">
        <f>ROUND(E124*P124,2)</f>
        <v>0</v>
      </c>
      <c r="R124" s="224"/>
      <c r="S124" s="224" t="s">
        <v>117</v>
      </c>
      <c r="T124" s="224" t="s">
        <v>118</v>
      </c>
      <c r="U124" s="224">
        <v>0</v>
      </c>
      <c r="V124" s="224">
        <f>ROUND(E124*U124,2)</f>
        <v>0</v>
      </c>
      <c r="W124" s="224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321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39">
        <v>107</v>
      </c>
      <c r="B125" s="240" t="s">
        <v>339</v>
      </c>
      <c r="C125" s="247" t="s">
        <v>340</v>
      </c>
      <c r="D125" s="241" t="s">
        <v>152</v>
      </c>
      <c r="E125" s="242">
        <v>0.14800000000000002</v>
      </c>
      <c r="F125" s="243"/>
      <c r="G125" s="244">
        <f>ROUND(E125*F125,2)</f>
        <v>0</v>
      </c>
      <c r="H125" s="225"/>
      <c r="I125" s="224">
        <f>ROUND(E125*H125,2)</f>
        <v>0</v>
      </c>
      <c r="J125" s="225"/>
      <c r="K125" s="224">
        <f>ROUND(E125*J125,2)</f>
        <v>0</v>
      </c>
      <c r="L125" s="224">
        <v>15</v>
      </c>
      <c r="M125" s="224">
        <f>G125*(1+L125/100)</f>
        <v>0</v>
      </c>
      <c r="N125" s="224">
        <v>0</v>
      </c>
      <c r="O125" s="224">
        <f>ROUND(E125*N125,2)</f>
        <v>0</v>
      </c>
      <c r="P125" s="224">
        <v>0</v>
      </c>
      <c r="Q125" s="224">
        <f>ROUND(E125*P125,2)</f>
        <v>0</v>
      </c>
      <c r="R125" s="224"/>
      <c r="S125" s="224" t="s">
        <v>125</v>
      </c>
      <c r="T125" s="224" t="s">
        <v>118</v>
      </c>
      <c r="U125" s="224">
        <v>4.0930000000000009</v>
      </c>
      <c r="V125" s="224">
        <f>ROUND(E125*U125,2)</f>
        <v>0.61</v>
      </c>
      <c r="W125" s="224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119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ht="25.5" x14ac:dyDescent="0.2">
      <c r="A126" s="227" t="s">
        <v>112</v>
      </c>
      <c r="B126" s="228" t="s">
        <v>60</v>
      </c>
      <c r="C126" s="246" t="s">
        <v>61</v>
      </c>
      <c r="D126" s="229"/>
      <c r="E126" s="230"/>
      <c r="F126" s="231"/>
      <c r="G126" s="232">
        <f>SUMIF(AG127:AG171,"&lt;&gt;NOR",G127:G171)</f>
        <v>0</v>
      </c>
      <c r="H126" s="226"/>
      <c r="I126" s="226">
        <f>SUM(I127:I171)</f>
        <v>0</v>
      </c>
      <c r="J126" s="226"/>
      <c r="K126" s="226">
        <f>SUM(K127:K171)</f>
        <v>0</v>
      </c>
      <c r="L126" s="226"/>
      <c r="M126" s="226">
        <f>SUM(M127:M171)</f>
        <v>0</v>
      </c>
      <c r="N126" s="226"/>
      <c r="O126" s="226">
        <f>SUM(O127:O171)</f>
        <v>0</v>
      </c>
      <c r="P126" s="226"/>
      <c r="Q126" s="226">
        <f>SUM(Q127:Q171)</f>
        <v>0</v>
      </c>
      <c r="R126" s="226"/>
      <c r="S126" s="226"/>
      <c r="T126" s="226"/>
      <c r="U126" s="226"/>
      <c r="V126" s="226">
        <f>SUM(V127:V171)</f>
        <v>26.65</v>
      </c>
      <c r="W126" s="226"/>
      <c r="AG126" t="s">
        <v>113</v>
      </c>
    </row>
    <row r="127" spans="1:60" outlineLevel="1" x14ac:dyDescent="0.2">
      <c r="A127" s="239">
        <v>108</v>
      </c>
      <c r="B127" s="240" t="s">
        <v>341</v>
      </c>
      <c r="C127" s="247" t="s">
        <v>342</v>
      </c>
      <c r="D127" s="241" t="s">
        <v>138</v>
      </c>
      <c r="E127" s="242">
        <v>6</v>
      </c>
      <c r="F127" s="243"/>
      <c r="G127" s="244">
        <f>ROUND(E127*F127,2)</f>
        <v>0</v>
      </c>
      <c r="H127" s="225"/>
      <c r="I127" s="224">
        <f>ROUND(E127*H127,2)</f>
        <v>0</v>
      </c>
      <c r="J127" s="225"/>
      <c r="K127" s="224">
        <f>ROUND(E127*J127,2)</f>
        <v>0</v>
      </c>
      <c r="L127" s="224">
        <v>15</v>
      </c>
      <c r="M127" s="224">
        <f>G127*(1+L127/100)</f>
        <v>0</v>
      </c>
      <c r="N127" s="224">
        <v>0</v>
      </c>
      <c r="O127" s="224">
        <f>ROUND(E127*N127,2)</f>
        <v>0</v>
      </c>
      <c r="P127" s="224">
        <v>0</v>
      </c>
      <c r="Q127" s="224">
        <f>ROUND(E127*P127,2)</f>
        <v>0</v>
      </c>
      <c r="R127" s="224"/>
      <c r="S127" s="224" t="s">
        <v>117</v>
      </c>
      <c r="T127" s="224" t="s">
        <v>118</v>
      </c>
      <c r="U127" s="224">
        <v>0</v>
      </c>
      <c r="V127" s="224">
        <f>ROUND(E127*U127,2)</f>
        <v>0</v>
      </c>
      <c r="W127" s="224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119</v>
      </c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">
      <c r="A128" s="239">
        <v>109</v>
      </c>
      <c r="B128" s="240" t="s">
        <v>343</v>
      </c>
      <c r="C128" s="247" t="s">
        <v>344</v>
      </c>
      <c r="D128" s="241" t="s">
        <v>138</v>
      </c>
      <c r="E128" s="242">
        <v>1</v>
      </c>
      <c r="F128" s="243"/>
      <c r="G128" s="244">
        <f>ROUND(E128*F128,2)</f>
        <v>0</v>
      </c>
      <c r="H128" s="225"/>
      <c r="I128" s="224">
        <f>ROUND(E128*H128,2)</f>
        <v>0</v>
      </c>
      <c r="J128" s="225"/>
      <c r="K128" s="224">
        <f>ROUND(E128*J128,2)</f>
        <v>0</v>
      </c>
      <c r="L128" s="224">
        <v>15</v>
      </c>
      <c r="M128" s="224">
        <f>G128*(1+L128/100)</f>
        <v>0</v>
      </c>
      <c r="N128" s="224">
        <v>0</v>
      </c>
      <c r="O128" s="224">
        <f>ROUND(E128*N128,2)</f>
        <v>0</v>
      </c>
      <c r="P128" s="224">
        <v>0</v>
      </c>
      <c r="Q128" s="224">
        <f>ROUND(E128*P128,2)</f>
        <v>0</v>
      </c>
      <c r="R128" s="224"/>
      <c r="S128" s="224" t="s">
        <v>125</v>
      </c>
      <c r="T128" s="224" t="s">
        <v>118</v>
      </c>
      <c r="U128" s="224">
        <v>0.22700000000000001</v>
      </c>
      <c r="V128" s="224">
        <f>ROUND(E128*U128,2)</f>
        <v>0.23</v>
      </c>
      <c r="W128" s="224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119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">
      <c r="A129" s="239">
        <v>110</v>
      </c>
      <c r="B129" s="240" t="s">
        <v>345</v>
      </c>
      <c r="C129" s="247" t="s">
        <v>346</v>
      </c>
      <c r="D129" s="241" t="s">
        <v>138</v>
      </c>
      <c r="E129" s="242">
        <v>4</v>
      </c>
      <c r="F129" s="243"/>
      <c r="G129" s="244">
        <f>ROUND(E129*F129,2)</f>
        <v>0</v>
      </c>
      <c r="H129" s="225"/>
      <c r="I129" s="224">
        <f>ROUND(E129*H129,2)</f>
        <v>0</v>
      </c>
      <c r="J129" s="225"/>
      <c r="K129" s="224">
        <f>ROUND(E129*J129,2)</f>
        <v>0</v>
      </c>
      <c r="L129" s="224">
        <v>15</v>
      </c>
      <c r="M129" s="224">
        <f>G129*(1+L129/100)</f>
        <v>0</v>
      </c>
      <c r="N129" s="224">
        <v>0</v>
      </c>
      <c r="O129" s="224">
        <f>ROUND(E129*N129,2)</f>
        <v>0</v>
      </c>
      <c r="P129" s="224">
        <v>0</v>
      </c>
      <c r="Q129" s="224">
        <f>ROUND(E129*P129,2)</f>
        <v>0</v>
      </c>
      <c r="R129" s="224"/>
      <c r="S129" s="224" t="s">
        <v>125</v>
      </c>
      <c r="T129" s="224" t="s">
        <v>118</v>
      </c>
      <c r="U129" s="224">
        <v>9.3000000000000013E-2</v>
      </c>
      <c r="V129" s="224">
        <f>ROUND(E129*U129,2)</f>
        <v>0.37</v>
      </c>
      <c r="W129" s="224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119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39">
        <v>111</v>
      </c>
      <c r="B130" s="240" t="s">
        <v>347</v>
      </c>
      <c r="C130" s="247" t="s">
        <v>348</v>
      </c>
      <c r="D130" s="241" t="s">
        <v>349</v>
      </c>
      <c r="E130" s="242">
        <v>1</v>
      </c>
      <c r="F130" s="243"/>
      <c r="G130" s="244">
        <f>ROUND(E130*F130,2)</f>
        <v>0</v>
      </c>
      <c r="H130" s="225"/>
      <c r="I130" s="224">
        <f>ROUND(E130*H130,2)</f>
        <v>0</v>
      </c>
      <c r="J130" s="225"/>
      <c r="K130" s="224">
        <f>ROUND(E130*J130,2)</f>
        <v>0</v>
      </c>
      <c r="L130" s="224">
        <v>15</v>
      </c>
      <c r="M130" s="224">
        <f>G130*(1+L130/100)</f>
        <v>0</v>
      </c>
      <c r="N130" s="224">
        <v>0</v>
      </c>
      <c r="O130" s="224">
        <f>ROUND(E130*N130,2)</f>
        <v>0</v>
      </c>
      <c r="P130" s="224">
        <v>0</v>
      </c>
      <c r="Q130" s="224">
        <f>ROUND(E130*P130,2)</f>
        <v>0</v>
      </c>
      <c r="R130" s="224"/>
      <c r="S130" s="224" t="s">
        <v>117</v>
      </c>
      <c r="T130" s="224" t="s">
        <v>118</v>
      </c>
      <c r="U130" s="224">
        <v>0</v>
      </c>
      <c r="V130" s="224">
        <f>ROUND(E130*U130,2)</f>
        <v>0</v>
      </c>
      <c r="W130" s="224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119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ht="22.5" outlineLevel="1" x14ac:dyDescent="0.2">
      <c r="A131" s="239">
        <v>112</v>
      </c>
      <c r="B131" s="240" t="s">
        <v>350</v>
      </c>
      <c r="C131" s="247" t="s">
        <v>351</v>
      </c>
      <c r="D131" s="241" t="s">
        <v>349</v>
      </c>
      <c r="E131" s="242">
        <v>1</v>
      </c>
      <c r="F131" s="243"/>
      <c r="G131" s="244">
        <f>ROUND(E131*F131,2)</f>
        <v>0</v>
      </c>
      <c r="H131" s="225"/>
      <c r="I131" s="224">
        <f>ROUND(E131*H131,2)</f>
        <v>0</v>
      </c>
      <c r="J131" s="225"/>
      <c r="K131" s="224">
        <f>ROUND(E131*J131,2)</f>
        <v>0</v>
      </c>
      <c r="L131" s="224">
        <v>15</v>
      </c>
      <c r="M131" s="224">
        <f>G131*(1+L131/100)</f>
        <v>0</v>
      </c>
      <c r="N131" s="224">
        <v>0</v>
      </c>
      <c r="O131" s="224">
        <f>ROUND(E131*N131,2)</f>
        <v>0</v>
      </c>
      <c r="P131" s="224">
        <v>0</v>
      </c>
      <c r="Q131" s="224">
        <f>ROUND(E131*P131,2)</f>
        <v>0</v>
      </c>
      <c r="R131" s="224"/>
      <c r="S131" s="224" t="s">
        <v>117</v>
      </c>
      <c r="T131" s="224" t="s">
        <v>118</v>
      </c>
      <c r="U131" s="224">
        <v>0</v>
      </c>
      <c r="V131" s="224">
        <f>ROUND(E131*U131,2)</f>
        <v>0</v>
      </c>
      <c r="W131" s="224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119</v>
      </c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 x14ac:dyDescent="0.2">
      <c r="A132" s="239">
        <v>113</v>
      </c>
      <c r="B132" s="240" t="s">
        <v>352</v>
      </c>
      <c r="C132" s="247" t="s">
        <v>353</v>
      </c>
      <c r="D132" s="241" t="s">
        <v>217</v>
      </c>
      <c r="E132" s="242">
        <v>1</v>
      </c>
      <c r="F132" s="243"/>
      <c r="G132" s="244">
        <f>ROUND(E132*F132,2)</f>
        <v>0</v>
      </c>
      <c r="H132" s="225"/>
      <c r="I132" s="224">
        <f>ROUND(E132*H132,2)</f>
        <v>0</v>
      </c>
      <c r="J132" s="225"/>
      <c r="K132" s="224">
        <f>ROUND(E132*J132,2)</f>
        <v>0</v>
      </c>
      <c r="L132" s="224">
        <v>15</v>
      </c>
      <c r="M132" s="224">
        <f>G132*(1+L132/100)</f>
        <v>0</v>
      </c>
      <c r="N132" s="224">
        <v>0</v>
      </c>
      <c r="O132" s="224">
        <f>ROUND(E132*N132,2)</f>
        <v>0</v>
      </c>
      <c r="P132" s="224">
        <v>0</v>
      </c>
      <c r="Q132" s="224">
        <f>ROUND(E132*P132,2)</f>
        <v>0</v>
      </c>
      <c r="R132" s="224"/>
      <c r="S132" s="224" t="s">
        <v>117</v>
      </c>
      <c r="T132" s="224" t="s">
        <v>118</v>
      </c>
      <c r="U132" s="224">
        <v>0</v>
      </c>
      <c r="V132" s="224">
        <f>ROUND(E132*U132,2)</f>
        <v>0</v>
      </c>
      <c r="W132" s="224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119</v>
      </c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">
      <c r="A133" s="239">
        <v>114</v>
      </c>
      <c r="B133" s="240" t="s">
        <v>354</v>
      </c>
      <c r="C133" s="247" t="s">
        <v>355</v>
      </c>
      <c r="D133" s="241" t="s">
        <v>138</v>
      </c>
      <c r="E133" s="242">
        <v>1</v>
      </c>
      <c r="F133" s="243"/>
      <c r="G133" s="244">
        <f>ROUND(E133*F133,2)</f>
        <v>0</v>
      </c>
      <c r="H133" s="225"/>
      <c r="I133" s="224">
        <f>ROUND(E133*H133,2)</f>
        <v>0</v>
      </c>
      <c r="J133" s="225"/>
      <c r="K133" s="224">
        <f>ROUND(E133*J133,2)</f>
        <v>0</v>
      </c>
      <c r="L133" s="224">
        <v>15</v>
      </c>
      <c r="M133" s="224">
        <f>G133*(1+L133/100)</f>
        <v>0</v>
      </c>
      <c r="N133" s="224">
        <v>0</v>
      </c>
      <c r="O133" s="224">
        <f>ROUND(E133*N133,2)</f>
        <v>0</v>
      </c>
      <c r="P133" s="224">
        <v>0</v>
      </c>
      <c r="Q133" s="224">
        <f>ROUND(E133*P133,2)</f>
        <v>0</v>
      </c>
      <c r="R133" s="224"/>
      <c r="S133" s="224" t="s">
        <v>117</v>
      </c>
      <c r="T133" s="224" t="s">
        <v>118</v>
      </c>
      <c r="U133" s="224">
        <v>0</v>
      </c>
      <c r="V133" s="224">
        <f>ROUND(E133*U133,2)</f>
        <v>0</v>
      </c>
      <c r="W133" s="224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119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39">
        <v>115</v>
      </c>
      <c r="B134" s="240" t="s">
        <v>356</v>
      </c>
      <c r="C134" s="247" t="s">
        <v>357</v>
      </c>
      <c r="D134" s="241" t="s">
        <v>138</v>
      </c>
      <c r="E134" s="242">
        <v>1</v>
      </c>
      <c r="F134" s="243"/>
      <c r="G134" s="244">
        <f>ROUND(E134*F134,2)</f>
        <v>0</v>
      </c>
      <c r="H134" s="225"/>
      <c r="I134" s="224">
        <f>ROUND(E134*H134,2)</f>
        <v>0</v>
      </c>
      <c r="J134" s="225"/>
      <c r="K134" s="224">
        <f>ROUND(E134*J134,2)</f>
        <v>0</v>
      </c>
      <c r="L134" s="224">
        <v>15</v>
      </c>
      <c r="M134" s="224">
        <f>G134*(1+L134/100)</f>
        <v>0</v>
      </c>
      <c r="N134" s="224">
        <v>0</v>
      </c>
      <c r="O134" s="224">
        <f>ROUND(E134*N134,2)</f>
        <v>0</v>
      </c>
      <c r="P134" s="224">
        <v>0</v>
      </c>
      <c r="Q134" s="224">
        <f>ROUND(E134*P134,2)</f>
        <v>0</v>
      </c>
      <c r="R134" s="224"/>
      <c r="S134" s="224" t="s">
        <v>125</v>
      </c>
      <c r="T134" s="224" t="s">
        <v>118</v>
      </c>
      <c r="U134" s="224">
        <v>0.43300000000000005</v>
      </c>
      <c r="V134" s="224">
        <f>ROUND(E134*U134,2)</f>
        <v>0.43</v>
      </c>
      <c r="W134" s="224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119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">
      <c r="A135" s="239">
        <v>116</v>
      </c>
      <c r="B135" s="240" t="s">
        <v>358</v>
      </c>
      <c r="C135" s="247" t="s">
        <v>359</v>
      </c>
      <c r="D135" s="241" t="s">
        <v>138</v>
      </c>
      <c r="E135" s="242">
        <v>1</v>
      </c>
      <c r="F135" s="243"/>
      <c r="G135" s="244">
        <f>ROUND(E135*F135,2)</f>
        <v>0</v>
      </c>
      <c r="H135" s="225"/>
      <c r="I135" s="224">
        <f>ROUND(E135*H135,2)</f>
        <v>0</v>
      </c>
      <c r="J135" s="225"/>
      <c r="K135" s="224">
        <f>ROUND(E135*J135,2)</f>
        <v>0</v>
      </c>
      <c r="L135" s="224">
        <v>15</v>
      </c>
      <c r="M135" s="224">
        <f>G135*(1+L135/100)</f>
        <v>0</v>
      </c>
      <c r="N135" s="224">
        <v>0</v>
      </c>
      <c r="O135" s="224">
        <f>ROUND(E135*N135,2)</f>
        <v>0</v>
      </c>
      <c r="P135" s="224">
        <v>0</v>
      </c>
      <c r="Q135" s="224">
        <f>ROUND(E135*P135,2)</f>
        <v>0</v>
      </c>
      <c r="R135" s="224"/>
      <c r="S135" s="224" t="s">
        <v>125</v>
      </c>
      <c r="T135" s="224" t="s">
        <v>118</v>
      </c>
      <c r="U135" s="224">
        <v>0.20600000000000002</v>
      </c>
      <c r="V135" s="224">
        <f>ROUND(E135*U135,2)</f>
        <v>0.21</v>
      </c>
      <c r="W135" s="224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119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">
      <c r="A136" s="239">
        <v>117</v>
      </c>
      <c r="B136" s="240" t="s">
        <v>360</v>
      </c>
      <c r="C136" s="247" t="s">
        <v>361</v>
      </c>
      <c r="D136" s="241" t="s">
        <v>217</v>
      </c>
      <c r="E136" s="242">
        <v>2</v>
      </c>
      <c r="F136" s="243"/>
      <c r="G136" s="244">
        <f>ROUND(E136*F136,2)</f>
        <v>0</v>
      </c>
      <c r="H136" s="225"/>
      <c r="I136" s="224">
        <f>ROUND(E136*H136,2)</f>
        <v>0</v>
      </c>
      <c r="J136" s="225"/>
      <c r="K136" s="224">
        <f>ROUND(E136*J136,2)</f>
        <v>0</v>
      </c>
      <c r="L136" s="224">
        <v>15</v>
      </c>
      <c r="M136" s="224">
        <f>G136*(1+L136/100)</f>
        <v>0</v>
      </c>
      <c r="N136" s="224">
        <v>0</v>
      </c>
      <c r="O136" s="224">
        <f>ROUND(E136*N136,2)</f>
        <v>0</v>
      </c>
      <c r="P136" s="224">
        <v>0</v>
      </c>
      <c r="Q136" s="224">
        <f>ROUND(E136*P136,2)</f>
        <v>0</v>
      </c>
      <c r="R136" s="224"/>
      <c r="S136" s="224" t="s">
        <v>125</v>
      </c>
      <c r="T136" s="224" t="s">
        <v>118</v>
      </c>
      <c r="U136" s="224">
        <v>0.28100000000000003</v>
      </c>
      <c r="V136" s="224">
        <f>ROUND(E136*U136,2)</f>
        <v>0.56000000000000005</v>
      </c>
      <c r="W136" s="224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119</v>
      </c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">
      <c r="A137" s="239">
        <v>118</v>
      </c>
      <c r="B137" s="240" t="s">
        <v>362</v>
      </c>
      <c r="C137" s="247" t="s">
        <v>363</v>
      </c>
      <c r="D137" s="241" t="s">
        <v>349</v>
      </c>
      <c r="E137" s="242">
        <v>1</v>
      </c>
      <c r="F137" s="243"/>
      <c r="G137" s="244">
        <f>ROUND(E137*F137,2)</f>
        <v>0</v>
      </c>
      <c r="H137" s="225"/>
      <c r="I137" s="224">
        <f>ROUND(E137*H137,2)</f>
        <v>0</v>
      </c>
      <c r="J137" s="225"/>
      <c r="K137" s="224">
        <f>ROUND(E137*J137,2)</f>
        <v>0</v>
      </c>
      <c r="L137" s="224">
        <v>15</v>
      </c>
      <c r="M137" s="224">
        <f>G137*(1+L137/100)</f>
        <v>0</v>
      </c>
      <c r="N137" s="224">
        <v>0</v>
      </c>
      <c r="O137" s="224">
        <f>ROUND(E137*N137,2)</f>
        <v>0</v>
      </c>
      <c r="P137" s="224">
        <v>0</v>
      </c>
      <c r="Q137" s="224">
        <f>ROUND(E137*P137,2)</f>
        <v>0</v>
      </c>
      <c r="R137" s="224"/>
      <c r="S137" s="224" t="s">
        <v>117</v>
      </c>
      <c r="T137" s="224" t="s">
        <v>118</v>
      </c>
      <c r="U137" s="224">
        <v>0</v>
      </c>
      <c r="V137" s="224">
        <f>ROUND(E137*U137,2)</f>
        <v>0</v>
      </c>
      <c r="W137" s="224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145</v>
      </c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">
      <c r="A138" s="239">
        <v>119</v>
      </c>
      <c r="B138" s="240" t="s">
        <v>364</v>
      </c>
      <c r="C138" s="247" t="s">
        <v>365</v>
      </c>
      <c r="D138" s="241" t="s">
        <v>217</v>
      </c>
      <c r="E138" s="242">
        <v>1</v>
      </c>
      <c r="F138" s="243"/>
      <c r="G138" s="244">
        <f>ROUND(E138*F138,2)</f>
        <v>0</v>
      </c>
      <c r="H138" s="225"/>
      <c r="I138" s="224">
        <f>ROUND(E138*H138,2)</f>
        <v>0</v>
      </c>
      <c r="J138" s="225"/>
      <c r="K138" s="224">
        <f>ROUND(E138*J138,2)</f>
        <v>0</v>
      </c>
      <c r="L138" s="224">
        <v>15</v>
      </c>
      <c r="M138" s="224">
        <f>G138*(1+L138/100)</f>
        <v>0</v>
      </c>
      <c r="N138" s="224">
        <v>0</v>
      </c>
      <c r="O138" s="224">
        <f>ROUND(E138*N138,2)</f>
        <v>0</v>
      </c>
      <c r="P138" s="224">
        <v>0</v>
      </c>
      <c r="Q138" s="224">
        <f>ROUND(E138*P138,2)</f>
        <v>0</v>
      </c>
      <c r="R138" s="224"/>
      <c r="S138" s="224" t="s">
        <v>125</v>
      </c>
      <c r="T138" s="224" t="s">
        <v>118</v>
      </c>
      <c r="U138" s="224">
        <v>0.53</v>
      </c>
      <c r="V138" s="224">
        <f>ROUND(E138*U138,2)</f>
        <v>0.53</v>
      </c>
      <c r="W138" s="224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119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">
      <c r="A139" s="239">
        <v>120</v>
      </c>
      <c r="B139" s="240" t="s">
        <v>366</v>
      </c>
      <c r="C139" s="247" t="s">
        <v>367</v>
      </c>
      <c r="D139" s="241" t="s">
        <v>349</v>
      </c>
      <c r="E139" s="242">
        <v>1</v>
      </c>
      <c r="F139" s="243"/>
      <c r="G139" s="244">
        <f>ROUND(E139*F139,2)</f>
        <v>0</v>
      </c>
      <c r="H139" s="225"/>
      <c r="I139" s="224">
        <f>ROUND(E139*H139,2)</f>
        <v>0</v>
      </c>
      <c r="J139" s="225"/>
      <c r="K139" s="224">
        <f>ROUND(E139*J139,2)</f>
        <v>0</v>
      </c>
      <c r="L139" s="224">
        <v>15</v>
      </c>
      <c r="M139" s="224">
        <f>G139*(1+L139/100)</f>
        <v>0</v>
      </c>
      <c r="N139" s="224">
        <v>0</v>
      </c>
      <c r="O139" s="224">
        <f>ROUND(E139*N139,2)</f>
        <v>0</v>
      </c>
      <c r="P139" s="224">
        <v>0</v>
      </c>
      <c r="Q139" s="224">
        <f>ROUND(E139*P139,2)</f>
        <v>0</v>
      </c>
      <c r="R139" s="224"/>
      <c r="S139" s="224" t="s">
        <v>117</v>
      </c>
      <c r="T139" s="224" t="s">
        <v>118</v>
      </c>
      <c r="U139" s="224">
        <v>0</v>
      </c>
      <c r="V139" s="224">
        <f>ROUND(E139*U139,2)</f>
        <v>0</v>
      </c>
      <c r="W139" s="224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145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39">
        <v>121</v>
      </c>
      <c r="B140" s="240" t="s">
        <v>368</v>
      </c>
      <c r="C140" s="247" t="s">
        <v>369</v>
      </c>
      <c r="D140" s="241" t="s">
        <v>138</v>
      </c>
      <c r="E140" s="242">
        <v>2</v>
      </c>
      <c r="F140" s="243"/>
      <c r="G140" s="244">
        <f>ROUND(E140*F140,2)</f>
        <v>0</v>
      </c>
      <c r="H140" s="225"/>
      <c r="I140" s="224">
        <f>ROUND(E140*H140,2)</f>
        <v>0</v>
      </c>
      <c r="J140" s="225"/>
      <c r="K140" s="224">
        <f>ROUND(E140*J140,2)</f>
        <v>0</v>
      </c>
      <c r="L140" s="224">
        <v>15</v>
      </c>
      <c r="M140" s="224">
        <f>G140*(1+L140/100)</f>
        <v>0</v>
      </c>
      <c r="N140" s="224">
        <v>0</v>
      </c>
      <c r="O140" s="224">
        <f>ROUND(E140*N140,2)</f>
        <v>0</v>
      </c>
      <c r="P140" s="224">
        <v>0</v>
      </c>
      <c r="Q140" s="224">
        <f>ROUND(E140*P140,2)</f>
        <v>0</v>
      </c>
      <c r="R140" s="224"/>
      <c r="S140" s="224" t="s">
        <v>117</v>
      </c>
      <c r="T140" s="224" t="s">
        <v>118</v>
      </c>
      <c r="U140" s="224">
        <v>0</v>
      </c>
      <c r="V140" s="224">
        <f>ROUND(E140*U140,2)</f>
        <v>0</v>
      </c>
      <c r="W140" s="224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119</v>
      </c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">
      <c r="A141" s="239">
        <v>122</v>
      </c>
      <c r="B141" s="240" t="s">
        <v>343</v>
      </c>
      <c r="C141" s="247" t="s">
        <v>344</v>
      </c>
      <c r="D141" s="241" t="s">
        <v>138</v>
      </c>
      <c r="E141" s="242">
        <v>2</v>
      </c>
      <c r="F141" s="243"/>
      <c r="G141" s="244">
        <f>ROUND(E141*F141,2)</f>
        <v>0</v>
      </c>
      <c r="H141" s="225"/>
      <c r="I141" s="224">
        <f>ROUND(E141*H141,2)</f>
        <v>0</v>
      </c>
      <c r="J141" s="225"/>
      <c r="K141" s="224">
        <f>ROUND(E141*J141,2)</f>
        <v>0</v>
      </c>
      <c r="L141" s="224">
        <v>15</v>
      </c>
      <c r="M141" s="224">
        <f>G141*(1+L141/100)</f>
        <v>0</v>
      </c>
      <c r="N141" s="224">
        <v>0</v>
      </c>
      <c r="O141" s="224">
        <f>ROUND(E141*N141,2)</f>
        <v>0</v>
      </c>
      <c r="P141" s="224">
        <v>0</v>
      </c>
      <c r="Q141" s="224">
        <f>ROUND(E141*P141,2)</f>
        <v>0</v>
      </c>
      <c r="R141" s="224"/>
      <c r="S141" s="224" t="s">
        <v>125</v>
      </c>
      <c r="T141" s="224" t="s">
        <v>118</v>
      </c>
      <c r="U141" s="224">
        <v>0.22700000000000001</v>
      </c>
      <c r="V141" s="224">
        <f>ROUND(E141*U141,2)</f>
        <v>0.45</v>
      </c>
      <c r="W141" s="224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166</v>
      </c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">
      <c r="A142" s="239">
        <v>123</v>
      </c>
      <c r="B142" s="240" t="s">
        <v>370</v>
      </c>
      <c r="C142" s="247" t="s">
        <v>371</v>
      </c>
      <c r="D142" s="241" t="s">
        <v>138</v>
      </c>
      <c r="E142" s="242">
        <v>2</v>
      </c>
      <c r="F142" s="243"/>
      <c r="G142" s="244">
        <f>ROUND(E142*F142,2)</f>
        <v>0</v>
      </c>
      <c r="H142" s="225"/>
      <c r="I142" s="224">
        <f>ROUND(E142*H142,2)</f>
        <v>0</v>
      </c>
      <c r="J142" s="225"/>
      <c r="K142" s="224">
        <f>ROUND(E142*J142,2)</f>
        <v>0</v>
      </c>
      <c r="L142" s="224">
        <v>15</v>
      </c>
      <c r="M142" s="224">
        <f>G142*(1+L142/100)</f>
        <v>0</v>
      </c>
      <c r="N142" s="224">
        <v>0</v>
      </c>
      <c r="O142" s="224">
        <f>ROUND(E142*N142,2)</f>
        <v>0</v>
      </c>
      <c r="P142" s="224">
        <v>0</v>
      </c>
      <c r="Q142" s="224">
        <f>ROUND(E142*P142,2)</f>
        <v>0</v>
      </c>
      <c r="R142" s="224"/>
      <c r="S142" s="224" t="s">
        <v>117</v>
      </c>
      <c r="T142" s="224" t="s">
        <v>118</v>
      </c>
      <c r="U142" s="224">
        <v>0</v>
      </c>
      <c r="V142" s="224">
        <f>ROUND(E142*U142,2)</f>
        <v>0</v>
      </c>
      <c r="W142" s="224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145</v>
      </c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39">
        <v>124</v>
      </c>
      <c r="B143" s="240" t="s">
        <v>372</v>
      </c>
      <c r="C143" s="247" t="s">
        <v>373</v>
      </c>
      <c r="D143" s="241" t="s">
        <v>138</v>
      </c>
      <c r="E143" s="242">
        <v>2</v>
      </c>
      <c r="F143" s="243"/>
      <c r="G143" s="244">
        <f>ROUND(E143*F143,2)</f>
        <v>0</v>
      </c>
      <c r="H143" s="225"/>
      <c r="I143" s="224">
        <f>ROUND(E143*H143,2)</f>
        <v>0</v>
      </c>
      <c r="J143" s="225"/>
      <c r="K143" s="224">
        <f>ROUND(E143*J143,2)</f>
        <v>0</v>
      </c>
      <c r="L143" s="224">
        <v>15</v>
      </c>
      <c r="M143" s="224">
        <f>G143*(1+L143/100)</f>
        <v>0</v>
      </c>
      <c r="N143" s="224">
        <v>0</v>
      </c>
      <c r="O143" s="224">
        <f>ROUND(E143*N143,2)</f>
        <v>0</v>
      </c>
      <c r="P143" s="224">
        <v>0</v>
      </c>
      <c r="Q143" s="224">
        <f>ROUND(E143*P143,2)</f>
        <v>0</v>
      </c>
      <c r="R143" s="224"/>
      <c r="S143" s="224" t="s">
        <v>125</v>
      </c>
      <c r="T143" s="224" t="s">
        <v>118</v>
      </c>
      <c r="U143" s="224">
        <v>0.12400000000000001</v>
      </c>
      <c r="V143" s="224">
        <f>ROUND(E143*U143,2)</f>
        <v>0.25</v>
      </c>
      <c r="W143" s="224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119</v>
      </c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">
      <c r="A144" s="239">
        <v>125</v>
      </c>
      <c r="B144" s="240" t="s">
        <v>374</v>
      </c>
      <c r="C144" s="247" t="s">
        <v>375</v>
      </c>
      <c r="D144" s="241" t="s">
        <v>217</v>
      </c>
      <c r="E144" s="242">
        <v>5</v>
      </c>
      <c r="F144" s="243"/>
      <c r="G144" s="244">
        <f>ROUND(E144*F144,2)</f>
        <v>0</v>
      </c>
      <c r="H144" s="225"/>
      <c r="I144" s="224">
        <f>ROUND(E144*H144,2)</f>
        <v>0</v>
      </c>
      <c r="J144" s="225"/>
      <c r="K144" s="224">
        <f>ROUND(E144*J144,2)</f>
        <v>0</v>
      </c>
      <c r="L144" s="224">
        <v>15</v>
      </c>
      <c r="M144" s="224">
        <f>G144*(1+L144/100)</f>
        <v>0</v>
      </c>
      <c r="N144" s="224">
        <v>0</v>
      </c>
      <c r="O144" s="224">
        <f>ROUND(E144*N144,2)</f>
        <v>0</v>
      </c>
      <c r="P144" s="224">
        <v>0</v>
      </c>
      <c r="Q144" s="224">
        <f>ROUND(E144*P144,2)</f>
        <v>0</v>
      </c>
      <c r="R144" s="224"/>
      <c r="S144" s="224" t="s">
        <v>125</v>
      </c>
      <c r="T144" s="224" t="s">
        <v>118</v>
      </c>
      <c r="U144" s="224">
        <v>8.3000000000000004E-2</v>
      </c>
      <c r="V144" s="224">
        <f>ROUND(E144*U144,2)</f>
        <v>0.42</v>
      </c>
      <c r="W144" s="224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119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">
      <c r="A145" s="239">
        <v>126</v>
      </c>
      <c r="B145" s="240" t="s">
        <v>376</v>
      </c>
      <c r="C145" s="247" t="s">
        <v>377</v>
      </c>
      <c r="D145" s="241" t="s">
        <v>138</v>
      </c>
      <c r="E145" s="242">
        <v>2</v>
      </c>
      <c r="F145" s="243"/>
      <c r="G145" s="244">
        <f>ROUND(E145*F145,2)</f>
        <v>0</v>
      </c>
      <c r="H145" s="225"/>
      <c r="I145" s="224">
        <f>ROUND(E145*H145,2)</f>
        <v>0</v>
      </c>
      <c r="J145" s="225"/>
      <c r="K145" s="224">
        <f>ROUND(E145*J145,2)</f>
        <v>0</v>
      </c>
      <c r="L145" s="224">
        <v>15</v>
      </c>
      <c r="M145" s="224">
        <f>G145*(1+L145/100)</f>
        <v>0</v>
      </c>
      <c r="N145" s="224">
        <v>0</v>
      </c>
      <c r="O145" s="224">
        <f>ROUND(E145*N145,2)</f>
        <v>0</v>
      </c>
      <c r="P145" s="224">
        <v>0</v>
      </c>
      <c r="Q145" s="224">
        <f>ROUND(E145*P145,2)</f>
        <v>0</v>
      </c>
      <c r="R145" s="224"/>
      <c r="S145" s="224" t="s">
        <v>117</v>
      </c>
      <c r="T145" s="224" t="s">
        <v>118</v>
      </c>
      <c r="U145" s="224">
        <v>0</v>
      </c>
      <c r="V145" s="224">
        <f>ROUND(E145*U145,2)</f>
        <v>0</v>
      </c>
      <c r="W145" s="224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119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39">
        <v>127</v>
      </c>
      <c r="B146" s="240" t="s">
        <v>378</v>
      </c>
      <c r="C146" s="247" t="s">
        <v>379</v>
      </c>
      <c r="D146" s="241" t="s">
        <v>138</v>
      </c>
      <c r="E146" s="242">
        <v>1</v>
      </c>
      <c r="F146" s="243"/>
      <c r="G146" s="244">
        <f>ROUND(E146*F146,2)</f>
        <v>0</v>
      </c>
      <c r="H146" s="225"/>
      <c r="I146" s="224">
        <f>ROUND(E146*H146,2)</f>
        <v>0</v>
      </c>
      <c r="J146" s="225"/>
      <c r="K146" s="224">
        <f>ROUND(E146*J146,2)</f>
        <v>0</v>
      </c>
      <c r="L146" s="224">
        <v>15</v>
      </c>
      <c r="M146" s="224">
        <f>G146*(1+L146/100)</f>
        <v>0</v>
      </c>
      <c r="N146" s="224">
        <v>0</v>
      </c>
      <c r="O146" s="224">
        <f>ROUND(E146*N146,2)</f>
        <v>0</v>
      </c>
      <c r="P146" s="224">
        <v>0</v>
      </c>
      <c r="Q146" s="224">
        <f>ROUND(E146*P146,2)</f>
        <v>0</v>
      </c>
      <c r="R146" s="224"/>
      <c r="S146" s="224" t="s">
        <v>117</v>
      </c>
      <c r="T146" s="224" t="s">
        <v>118</v>
      </c>
      <c r="U146" s="224">
        <v>0</v>
      </c>
      <c r="V146" s="224">
        <f>ROUND(E146*U146,2)</f>
        <v>0</v>
      </c>
      <c r="W146" s="224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119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">
      <c r="A147" s="239">
        <v>128</v>
      </c>
      <c r="B147" s="240" t="s">
        <v>380</v>
      </c>
      <c r="C147" s="247" t="s">
        <v>381</v>
      </c>
      <c r="D147" s="241" t="s">
        <v>138</v>
      </c>
      <c r="E147" s="242">
        <v>3</v>
      </c>
      <c r="F147" s="243"/>
      <c r="G147" s="244">
        <f>ROUND(E147*F147,2)</f>
        <v>0</v>
      </c>
      <c r="H147" s="225"/>
      <c r="I147" s="224">
        <f>ROUND(E147*H147,2)</f>
        <v>0</v>
      </c>
      <c r="J147" s="225"/>
      <c r="K147" s="224">
        <f>ROUND(E147*J147,2)</f>
        <v>0</v>
      </c>
      <c r="L147" s="224">
        <v>15</v>
      </c>
      <c r="M147" s="224">
        <f>G147*(1+L147/100)</f>
        <v>0</v>
      </c>
      <c r="N147" s="224">
        <v>0</v>
      </c>
      <c r="O147" s="224">
        <f>ROUND(E147*N147,2)</f>
        <v>0</v>
      </c>
      <c r="P147" s="224">
        <v>0</v>
      </c>
      <c r="Q147" s="224">
        <f>ROUND(E147*P147,2)</f>
        <v>0</v>
      </c>
      <c r="R147" s="224"/>
      <c r="S147" s="224" t="s">
        <v>117</v>
      </c>
      <c r="T147" s="224" t="s">
        <v>118</v>
      </c>
      <c r="U147" s="224">
        <v>0</v>
      </c>
      <c r="V147" s="224">
        <f>ROUND(E147*U147,2)</f>
        <v>0</v>
      </c>
      <c r="W147" s="224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119</v>
      </c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">
      <c r="A148" s="239">
        <v>129</v>
      </c>
      <c r="B148" s="240" t="s">
        <v>382</v>
      </c>
      <c r="C148" s="247" t="s">
        <v>383</v>
      </c>
      <c r="D148" s="241" t="s">
        <v>138</v>
      </c>
      <c r="E148" s="242">
        <v>4</v>
      </c>
      <c r="F148" s="243"/>
      <c r="G148" s="244">
        <f>ROUND(E148*F148,2)</f>
        <v>0</v>
      </c>
      <c r="H148" s="225"/>
      <c r="I148" s="224">
        <f>ROUND(E148*H148,2)</f>
        <v>0</v>
      </c>
      <c r="J148" s="225"/>
      <c r="K148" s="224">
        <f>ROUND(E148*J148,2)</f>
        <v>0</v>
      </c>
      <c r="L148" s="224">
        <v>15</v>
      </c>
      <c r="M148" s="224">
        <f>G148*(1+L148/100)</f>
        <v>0</v>
      </c>
      <c r="N148" s="224">
        <v>0</v>
      </c>
      <c r="O148" s="224">
        <f>ROUND(E148*N148,2)</f>
        <v>0</v>
      </c>
      <c r="P148" s="224">
        <v>0</v>
      </c>
      <c r="Q148" s="224">
        <f>ROUND(E148*P148,2)</f>
        <v>0</v>
      </c>
      <c r="R148" s="224"/>
      <c r="S148" s="224" t="s">
        <v>117</v>
      </c>
      <c r="T148" s="224" t="s">
        <v>118</v>
      </c>
      <c r="U148" s="224">
        <v>0</v>
      </c>
      <c r="V148" s="224">
        <f>ROUND(E148*U148,2)</f>
        <v>0</v>
      </c>
      <c r="W148" s="224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119</v>
      </c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">
      <c r="A149" s="239">
        <v>130</v>
      </c>
      <c r="B149" s="240" t="s">
        <v>384</v>
      </c>
      <c r="C149" s="247" t="s">
        <v>385</v>
      </c>
      <c r="D149" s="241" t="s">
        <v>138</v>
      </c>
      <c r="E149" s="242">
        <v>9</v>
      </c>
      <c r="F149" s="243"/>
      <c r="G149" s="244">
        <f>ROUND(E149*F149,2)</f>
        <v>0</v>
      </c>
      <c r="H149" s="225"/>
      <c r="I149" s="224">
        <f>ROUND(E149*H149,2)</f>
        <v>0</v>
      </c>
      <c r="J149" s="225"/>
      <c r="K149" s="224">
        <f>ROUND(E149*J149,2)</f>
        <v>0</v>
      </c>
      <c r="L149" s="224">
        <v>15</v>
      </c>
      <c r="M149" s="224">
        <f>G149*(1+L149/100)</f>
        <v>0</v>
      </c>
      <c r="N149" s="224">
        <v>0</v>
      </c>
      <c r="O149" s="224">
        <f>ROUND(E149*N149,2)</f>
        <v>0</v>
      </c>
      <c r="P149" s="224">
        <v>0</v>
      </c>
      <c r="Q149" s="224">
        <f>ROUND(E149*P149,2)</f>
        <v>0</v>
      </c>
      <c r="R149" s="224"/>
      <c r="S149" s="224" t="s">
        <v>117</v>
      </c>
      <c r="T149" s="224" t="s">
        <v>118</v>
      </c>
      <c r="U149" s="224">
        <v>0</v>
      </c>
      <c r="V149" s="224">
        <f>ROUND(E149*U149,2)</f>
        <v>0</v>
      </c>
      <c r="W149" s="224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119</v>
      </c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">
      <c r="A150" s="239">
        <v>131</v>
      </c>
      <c r="B150" s="240" t="s">
        <v>343</v>
      </c>
      <c r="C150" s="247" t="s">
        <v>344</v>
      </c>
      <c r="D150" s="241" t="s">
        <v>138</v>
      </c>
      <c r="E150" s="242">
        <v>2</v>
      </c>
      <c r="F150" s="243"/>
      <c r="G150" s="244">
        <f>ROUND(E150*F150,2)</f>
        <v>0</v>
      </c>
      <c r="H150" s="225"/>
      <c r="I150" s="224">
        <f>ROUND(E150*H150,2)</f>
        <v>0</v>
      </c>
      <c r="J150" s="225"/>
      <c r="K150" s="224">
        <f>ROUND(E150*J150,2)</f>
        <v>0</v>
      </c>
      <c r="L150" s="224">
        <v>15</v>
      </c>
      <c r="M150" s="224">
        <f>G150*(1+L150/100)</f>
        <v>0</v>
      </c>
      <c r="N150" s="224">
        <v>0</v>
      </c>
      <c r="O150" s="224">
        <f>ROUND(E150*N150,2)</f>
        <v>0</v>
      </c>
      <c r="P150" s="224">
        <v>0</v>
      </c>
      <c r="Q150" s="224">
        <f>ROUND(E150*P150,2)</f>
        <v>0</v>
      </c>
      <c r="R150" s="224"/>
      <c r="S150" s="224" t="s">
        <v>125</v>
      </c>
      <c r="T150" s="224" t="s">
        <v>118</v>
      </c>
      <c r="U150" s="224">
        <v>0.22700000000000001</v>
      </c>
      <c r="V150" s="224">
        <f>ROUND(E150*U150,2)</f>
        <v>0.45</v>
      </c>
      <c r="W150" s="224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166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39">
        <v>132</v>
      </c>
      <c r="B151" s="240" t="s">
        <v>386</v>
      </c>
      <c r="C151" s="247" t="s">
        <v>387</v>
      </c>
      <c r="D151" s="241" t="s">
        <v>138</v>
      </c>
      <c r="E151" s="242">
        <v>4</v>
      </c>
      <c r="F151" s="243"/>
      <c r="G151" s="244">
        <f>ROUND(E151*F151,2)</f>
        <v>0</v>
      </c>
      <c r="H151" s="225"/>
      <c r="I151" s="224">
        <f>ROUND(E151*H151,2)</f>
        <v>0</v>
      </c>
      <c r="J151" s="225"/>
      <c r="K151" s="224">
        <f>ROUND(E151*J151,2)</f>
        <v>0</v>
      </c>
      <c r="L151" s="224">
        <v>15</v>
      </c>
      <c r="M151" s="224">
        <f>G151*(1+L151/100)</f>
        <v>0</v>
      </c>
      <c r="N151" s="224">
        <v>0</v>
      </c>
      <c r="O151" s="224">
        <f>ROUND(E151*N151,2)</f>
        <v>0</v>
      </c>
      <c r="P151" s="224">
        <v>0</v>
      </c>
      <c r="Q151" s="224">
        <f>ROUND(E151*P151,2)</f>
        <v>0</v>
      </c>
      <c r="R151" s="224"/>
      <c r="S151" s="224" t="s">
        <v>125</v>
      </c>
      <c r="T151" s="224" t="s">
        <v>118</v>
      </c>
      <c r="U151" s="224">
        <v>0.38100000000000001</v>
      </c>
      <c r="V151" s="224">
        <f>ROUND(E151*U151,2)</f>
        <v>1.52</v>
      </c>
      <c r="W151" s="224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119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">
      <c r="A152" s="239">
        <v>133</v>
      </c>
      <c r="B152" s="240" t="s">
        <v>356</v>
      </c>
      <c r="C152" s="247" t="s">
        <v>357</v>
      </c>
      <c r="D152" s="241" t="s">
        <v>138</v>
      </c>
      <c r="E152" s="242">
        <v>3</v>
      </c>
      <c r="F152" s="243"/>
      <c r="G152" s="244">
        <f>ROUND(E152*F152,2)</f>
        <v>0</v>
      </c>
      <c r="H152" s="225"/>
      <c r="I152" s="224">
        <f>ROUND(E152*H152,2)</f>
        <v>0</v>
      </c>
      <c r="J152" s="225"/>
      <c r="K152" s="224">
        <f>ROUND(E152*J152,2)</f>
        <v>0</v>
      </c>
      <c r="L152" s="224">
        <v>15</v>
      </c>
      <c r="M152" s="224">
        <f>G152*(1+L152/100)</f>
        <v>0</v>
      </c>
      <c r="N152" s="224">
        <v>0</v>
      </c>
      <c r="O152" s="224">
        <f>ROUND(E152*N152,2)</f>
        <v>0</v>
      </c>
      <c r="P152" s="224">
        <v>0</v>
      </c>
      <c r="Q152" s="224">
        <f>ROUND(E152*P152,2)</f>
        <v>0</v>
      </c>
      <c r="R152" s="224"/>
      <c r="S152" s="224" t="s">
        <v>125</v>
      </c>
      <c r="T152" s="224" t="s">
        <v>118</v>
      </c>
      <c r="U152" s="224">
        <v>0.43300000000000005</v>
      </c>
      <c r="V152" s="224">
        <f>ROUND(E152*U152,2)</f>
        <v>1.3</v>
      </c>
      <c r="W152" s="224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166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ht="22.5" outlineLevel="1" x14ac:dyDescent="0.2">
      <c r="A153" s="239">
        <v>134</v>
      </c>
      <c r="B153" s="240" t="s">
        <v>388</v>
      </c>
      <c r="C153" s="247" t="s">
        <v>389</v>
      </c>
      <c r="D153" s="241" t="s">
        <v>138</v>
      </c>
      <c r="E153" s="242">
        <v>2</v>
      </c>
      <c r="F153" s="243"/>
      <c r="G153" s="244">
        <f>ROUND(E153*F153,2)</f>
        <v>0</v>
      </c>
      <c r="H153" s="225"/>
      <c r="I153" s="224">
        <f>ROUND(E153*H153,2)</f>
        <v>0</v>
      </c>
      <c r="J153" s="225"/>
      <c r="K153" s="224">
        <f>ROUND(E153*J153,2)</f>
        <v>0</v>
      </c>
      <c r="L153" s="224">
        <v>15</v>
      </c>
      <c r="M153" s="224">
        <f>G153*(1+L153/100)</f>
        <v>0</v>
      </c>
      <c r="N153" s="224">
        <v>0</v>
      </c>
      <c r="O153" s="224">
        <f>ROUND(E153*N153,2)</f>
        <v>0</v>
      </c>
      <c r="P153" s="224">
        <v>0</v>
      </c>
      <c r="Q153" s="224">
        <f>ROUND(E153*P153,2)</f>
        <v>0</v>
      </c>
      <c r="R153" s="224"/>
      <c r="S153" s="224" t="s">
        <v>117</v>
      </c>
      <c r="T153" s="224" t="s">
        <v>118</v>
      </c>
      <c r="U153" s="224">
        <v>0</v>
      </c>
      <c r="V153" s="224">
        <f>ROUND(E153*U153,2)</f>
        <v>0</v>
      </c>
      <c r="W153" s="224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119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">
      <c r="A154" s="239">
        <v>135</v>
      </c>
      <c r="B154" s="240" t="s">
        <v>390</v>
      </c>
      <c r="C154" s="247" t="s">
        <v>391</v>
      </c>
      <c r="D154" s="241" t="s">
        <v>138</v>
      </c>
      <c r="E154" s="242">
        <v>1</v>
      </c>
      <c r="F154" s="243"/>
      <c r="G154" s="244">
        <f>ROUND(E154*F154,2)</f>
        <v>0</v>
      </c>
      <c r="H154" s="225"/>
      <c r="I154" s="224">
        <f>ROUND(E154*H154,2)</f>
        <v>0</v>
      </c>
      <c r="J154" s="225"/>
      <c r="K154" s="224">
        <f>ROUND(E154*J154,2)</f>
        <v>0</v>
      </c>
      <c r="L154" s="224">
        <v>15</v>
      </c>
      <c r="M154" s="224">
        <f>G154*(1+L154/100)</f>
        <v>0</v>
      </c>
      <c r="N154" s="224">
        <v>0</v>
      </c>
      <c r="O154" s="224">
        <f>ROUND(E154*N154,2)</f>
        <v>0</v>
      </c>
      <c r="P154" s="224">
        <v>0</v>
      </c>
      <c r="Q154" s="224">
        <f>ROUND(E154*P154,2)</f>
        <v>0</v>
      </c>
      <c r="R154" s="224"/>
      <c r="S154" s="224" t="s">
        <v>125</v>
      </c>
      <c r="T154" s="224" t="s">
        <v>118</v>
      </c>
      <c r="U154" s="224">
        <v>8.2000000000000003E-2</v>
      </c>
      <c r="V154" s="224">
        <f>ROUND(E154*U154,2)</f>
        <v>0.08</v>
      </c>
      <c r="W154" s="224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119</v>
      </c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">
      <c r="A155" s="239">
        <v>136</v>
      </c>
      <c r="B155" s="240" t="s">
        <v>392</v>
      </c>
      <c r="C155" s="247" t="s">
        <v>393</v>
      </c>
      <c r="D155" s="241" t="s">
        <v>138</v>
      </c>
      <c r="E155" s="242">
        <v>2</v>
      </c>
      <c r="F155" s="243"/>
      <c r="G155" s="244">
        <f>ROUND(E155*F155,2)</f>
        <v>0</v>
      </c>
      <c r="H155" s="225"/>
      <c r="I155" s="224">
        <f>ROUND(E155*H155,2)</f>
        <v>0</v>
      </c>
      <c r="J155" s="225"/>
      <c r="K155" s="224">
        <f>ROUND(E155*J155,2)</f>
        <v>0</v>
      </c>
      <c r="L155" s="224">
        <v>15</v>
      </c>
      <c r="M155" s="224">
        <f>G155*(1+L155/100)</f>
        <v>0</v>
      </c>
      <c r="N155" s="224">
        <v>0</v>
      </c>
      <c r="O155" s="224">
        <f>ROUND(E155*N155,2)</f>
        <v>0</v>
      </c>
      <c r="P155" s="224">
        <v>0</v>
      </c>
      <c r="Q155" s="224">
        <f>ROUND(E155*P155,2)</f>
        <v>0</v>
      </c>
      <c r="R155" s="224"/>
      <c r="S155" s="224" t="s">
        <v>117</v>
      </c>
      <c r="T155" s="224" t="s">
        <v>118</v>
      </c>
      <c r="U155" s="224">
        <v>0</v>
      </c>
      <c r="V155" s="224">
        <f>ROUND(E155*U155,2)</f>
        <v>0</v>
      </c>
      <c r="W155" s="224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145</v>
      </c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39">
        <v>137</v>
      </c>
      <c r="B156" s="240" t="s">
        <v>394</v>
      </c>
      <c r="C156" s="247" t="s">
        <v>395</v>
      </c>
      <c r="D156" s="241" t="s">
        <v>138</v>
      </c>
      <c r="E156" s="242">
        <v>2</v>
      </c>
      <c r="F156" s="243"/>
      <c r="G156" s="244">
        <f>ROUND(E156*F156,2)</f>
        <v>0</v>
      </c>
      <c r="H156" s="225"/>
      <c r="I156" s="224">
        <f>ROUND(E156*H156,2)</f>
        <v>0</v>
      </c>
      <c r="J156" s="225"/>
      <c r="K156" s="224">
        <f>ROUND(E156*J156,2)</f>
        <v>0</v>
      </c>
      <c r="L156" s="224">
        <v>15</v>
      </c>
      <c r="M156" s="224">
        <f>G156*(1+L156/100)</f>
        <v>0</v>
      </c>
      <c r="N156" s="224">
        <v>0</v>
      </c>
      <c r="O156" s="224">
        <f>ROUND(E156*N156,2)</f>
        <v>0</v>
      </c>
      <c r="P156" s="224">
        <v>0</v>
      </c>
      <c r="Q156" s="224">
        <f>ROUND(E156*P156,2)</f>
        <v>0</v>
      </c>
      <c r="R156" s="224"/>
      <c r="S156" s="224" t="s">
        <v>117</v>
      </c>
      <c r="T156" s="224" t="s">
        <v>118</v>
      </c>
      <c r="U156" s="224">
        <v>0</v>
      </c>
      <c r="V156" s="224">
        <f>ROUND(E156*U156,2)</f>
        <v>0</v>
      </c>
      <c r="W156" s="224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119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">
      <c r="A157" s="239">
        <v>138</v>
      </c>
      <c r="B157" s="240" t="s">
        <v>396</v>
      </c>
      <c r="C157" s="247" t="s">
        <v>397</v>
      </c>
      <c r="D157" s="241" t="s">
        <v>138</v>
      </c>
      <c r="E157" s="242">
        <v>2</v>
      </c>
      <c r="F157" s="243"/>
      <c r="G157" s="244">
        <f>ROUND(E157*F157,2)</f>
        <v>0</v>
      </c>
      <c r="H157" s="225"/>
      <c r="I157" s="224">
        <f>ROUND(E157*H157,2)</f>
        <v>0</v>
      </c>
      <c r="J157" s="225"/>
      <c r="K157" s="224">
        <f>ROUND(E157*J157,2)</f>
        <v>0</v>
      </c>
      <c r="L157" s="224">
        <v>15</v>
      </c>
      <c r="M157" s="224">
        <f>G157*(1+L157/100)</f>
        <v>0</v>
      </c>
      <c r="N157" s="224">
        <v>0</v>
      </c>
      <c r="O157" s="224">
        <f>ROUND(E157*N157,2)</f>
        <v>0</v>
      </c>
      <c r="P157" s="224">
        <v>0</v>
      </c>
      <c r="Q157" s="224">
        <f>ROUND(E157*P157,2)</f>
        <v>0</v>
      </c>
      <c r="R157" s="224"/>
      <c r="S157" s="224" t="s">
        <v>125</v>
      </c>
      <c r="T157" s="224" t="s">
        <v>118</v>
      </c>
      <c r="U157" s="224">
        <v>0.27800000000000002</v>
      </c>
      <c r="V157" s="224">
        <f>ROUND(E157*U157,2)</f>
        <v>0.56000000000000005</v>
      </c>
      <c r="W157" s="224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119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">
      <c r="A158" s="239">
        <v>139</v>
      </c>
      <c r="B158" s="240" t="s">
        <v>398</v>
      </c>
      <c r="C158" s="247" t="s">
        <v>399</v>
      </c>
      <c r="D158" s="241" t="s">
        <v>138</v>
      </c>
      <c r="E158" s="242">
        <v>1</v>
      </c>
      <c r="F158" s="243"/>
      <c r="G158" s="244">
        <f>ROUND(E158*F158,2)</f>
        <v>0</v>
      </c>
      <c r="H158" s="225"/>
      <c r="I158" s="224">
        <f>ROUND(E158*H158,2)</f>
        <v>0</v>
      </c>
      <c r="J158" s="225"/>
      <c r="K158" s="224">
        <f>ROUND(E158*J158,2)</f>
        <v>0</v>
      </c>
      <c r="L158" s="224">
        <v>15</v>
      </c>
      <c r="M158" s="224">
        <f>G158*(1+L158/100)</f>
        <v>0</v>
      </c>
      <c r="N158" s="224">
        <v>0</v>
      </c>
      <c r="O158" s="224">
        <f>ROUND(E158*N158,2)</f>
        <v>0</v>
      </c>
      <c r="P158" s="224">
        <v>0</v>
      </c>
      <c r="Q158" s="224">
        <f>ROUND(E158*P158,2)</f>
        <v>0</v>
      </c>
      <c r="R158" s="224"/>
      <c r="S158" s="224" t="s">
        <v>125</v>
      </c>
      <c r="T158" s="224" t="s">
        <v>118</v>
      </c>
      <c r="U158" s="224">
        <v>17.403000000000002</v>
      </c>
      <c r="V158" s="224">
        <f>ROUND(E158*U158,2)</f>
        <v>17.399999999999999</v>
      </c>
      <c r="W158" s="224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119</v>
      </c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">
      <c r="A159" s="239">
        <v>140</v>
      </c>
      <c r="B159" s="240" t="s">
        <v>400</v>
      </c>
      <c r="C159" s="247" t="s">
        <v>401</v>
      </c>
      <c r="D159" s="241" t="s">
        <v>138</v>
      </c>
      <c r="E159" s="242">
        <v>2</v>
      </c>
      <c r="F159" s="243"/>
      <c r="G159" s="244">
        <f>ROUND(E159*F159,2)</f>
        <v>0</v>
      </c>
      <c r="H159" s="225"/>
      <c r="I159" s="224">
        <f>ROUND(E159*H159,2)</f>
        <v>0</v>
      </c>
      <c r="J159" s="225"/>
      <c r="K159" s="224">
        <f>ROUND(E159*J159,2)</f>
        <v>0</v>
      </c>
      <c r="L159" s="224">
        <v>15</v>
      </c>
      <c r="M159" s="224">
        <f>G159*(1+L159/100)</f>
        <v>0</v>
      </c>
      <c r="N159" s="224">
        <v>0</v>
      </c>
      <c r="O159" s="224">
        <f>ROUND(E159*N159,2)</f>
        <v>0</v>
      </c>
      <c r="P159" s="224">
        <v>0</v>
      </c>
      <c r="Q159" s="224">
        <f>ROUND(E159*P159,2)</f>
        <v>0</v>
      </c>
      <c r="R159" s="224"/>
      <c r="S159" s="224" t="s">
        <v>117</v>
      </c>
      <c r="T159" s="224" t="s">
        <v>118</v>
      </c>
      <c r="U159" s="224">
        <v>0</v>
      </c>
      <c r="V159" s="224">
        <f>ROUND(E159*U159,2)</f>
        <v>0</v>
      </c>
      <c r="W159" s="224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145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">
      <c r="A160" s="239">
        <v>141</v>
      </c>
      <c r="B160" s="240" t="s">
        <v>402</v>
      </c>
      <c r="C160" s="247" t="s">
        <v>403</v>
      </c>
      <c r="D160" s="241" t="s">
        <v>138</v>
      </c>
      <c r="E160" s="242">
        <v>1</v>
      </c>
      <c r="F160" s="243"/>
      <c r="G160" s="244">
        <f>ROUND(E160*F160,2)</f>
        <v>0</v>
      </c>
      <c r="H160" s="225"/>
      <c r="I160" s="224">
        <f>ROUND(E160*H160,2)</f>
        <v>0</v>
      </c>
      <c r="J160" s="225"/>
      <c r="K160" s="224">
        <f>ROUND(E160*J160,2)</f>
        <v>0</v>
      </c>
      <c r="L160" s="224">
        <v>15</v>
      </c>
      <c r="M160" s="224">
        <f>G160*(1+L160/100)</f>
        <v>0</v>
      </c>
      <c r="N160" s="224">
        <v>0</v>
      </c>
      <c r="O160" s="224">
        <f>ROUND(E160*N160,2)</f>
        <v>0</v>
      </c>
      <c r="P160" s="224">
        <v>0</v>
      </c>
      <c r="Q160" s="224">
        <f>ROUND(E160*P160,2)</f>
        <v>0</v>
      </c>
      <c r="R160" s="224"/>
      <c r="S160" s="224" t="s">
        <v>117</v>
      </c>
      <c r="T160" s="224" t="s">
        <v>118</v>
      </c>
      <c r="U160" s="224">
        <v>0</v>
      </c>
      <c r="V160" s="224">
        <f>ROUND(E160*U160,2)</f>
        <v>0</v>
      </c>
      <c r="W160" s="224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145</v>
      </c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">
      <c r="A161" s="239">
        <v>142</v>
      </c>
      <c r="B161" s="240" t="s">
        <v>404</v>
      </c>
      <c r="C161" s="247" t="s">
        <v>405</v>
      </c>
      <c r="D161" s="241" t="s">
        <v>138</v>
      </c>
      <c r="E161" s="242">
        <v>2</v>
      </c>
      <c r="F161" s="243"/>
      <c r="G161" s="244">
        <f>ROUND(E161*F161,2)</f>
        <v>0</v>
      </c>
      <c r="H161" s="225"/>
      <c r="I161" s="224">
        <f>ROUND(E161*H161,2)</f>
        <v>0</v>
      </c>
      <c r="J161" s="225"/>
      <c r="K161" s="224">
        <f>ROUND(E161*J161,2)</f>
        <v>0</v>
      </c>
      <c r="L161" s="224">
        <v>15</v>
      </c>
      <c r="M161" s="224">
        <f>G161*(1+L161/100)</f>
        <v>0</v>
      </c>
      <c r="N161" s="224">
        <v>0</v>
      </c>
      <c r="O161" s="224">
        <f>ROUND(E161*N161,2)</f>
        <v>0</v>
      </c>
      <c r="P161" s="224">
        <v>0</v>
      </c>
      <c r="Q161" s="224">
        <f>ROUND(E161*P161,2)</f>
        <v>0</v>
      </c>
      <c r="R161" s="224"/>
      <c r="S161" s="224" t="s">
        <v>117</v>
      </c>
      <c r="T161" s="224" t="s">
        <v>118</v>
      </c>
      <c r="U161" s="224">
        <v>0</v>
      </c>
      <c r="V161" s="224">
        <f>ROUND(E161*U161,2)</f>
        <v>0</v>
      </c>
      <c r="W161" s="224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145</v>
      </c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">
      <c r="A162" s="239">
        <v>143</v>
      </c>
      <c r="B162" s="240" t="s">
        <v>406</v>
      </c>
      <c r="C162" s="247" t="s">
        <v>407</v>
      </c>
      <c r="D162" s="241" t="s">
        <v>349</v>
      </c>
      <c r="E162" s="242">
        <v>4</v>
      </c>
      <c r="F162" s="243"/>
      <c r="G162" s="244">
        <f>ROUND(E162*F162,2)</f>
        <v>0</v>
      </c>
      <c r="H162" s="225"/>
      <c r="I162" s="224">
        <f>ROUND(E162*H162,2)</f>
        <v>0</v>
      </c>
      <c r="J162" s="225"/>
      <c r="K162" s="224">
        <f>ROUND(E162*J162,2)</f>
        <v>0</v>
      </c>
      <c r="L162" s="224">
        <v>15</v>
      </c>
      <c r="M162" s="224">
        <f>G162*(1+L162/100)</f>
        <v>0</v>
      </c>
      <c r="N162" s="224">
        <v>0</v>
      </c>
      <c r="O162" s="224">
        <f>ROUND(E162*N162,2)</f>
        <v>0</v>
      </c>
      <c r="P162" s="224">
        <v>0</v>
      </c>
      <c r="Q162" s="224">
        <f>ROUND(E162*P162,2)</f>
        <v>0</v>
      </c>
      <c r="R162" s="224"/>
      <c r="S162" s="224" t="s">
        <v>117</v>
      </c>
      <c r="T162" s="224" t="s">
        <v>118</v>
      </c>
      <c r="U162" s="224">
        <v>0</v>
      </c>
      <c r="V162" s="224">
        <f>ROUND(E162*U162,2)</f>
        <v>0</v>
      </c>
      <c r="W162" s="224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145</v>
      </c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">
      <c r="A163" s="239">
        <v>144</v>
      </c>
      <c r="B163" s="240" t="s">
        <v>408</v>
      </c>
      <c r="C163" s="247" t="s">
        <v>409</v>
      </c>
      <c r="D163" s="241" t="s">
        <v>349</v>
      </c>
      <c r="E163" s="242">
        <v>2</v>
      </c>
      <c r="F163" s="243"/>
      <c r="G163" s="244">
        <f>ROUND(E163*F163,2)</f>
        <v>0</v>
      </c>
      <c r="H163" s="225"/>
      <c r="I163" s="224">
        <f>ROUND(E163*H163,2)</f>
        <v>0</v>
      </c>
      <c r="J163" s="225"/>
      <c r="K163" s="224">
        <f>ROUND(E163*J163,2)</f>
        <v>0</v>
      </c>
      <c r="L163" s="224">
        <v>15</v>
      </c>
      <c r="M163" s="224">
        <f>G163*(1+L163/100)</f>
        <v>0</v>
      </c>
      <c r="N163" s="224">
        <v>0</v>
      </c>
      <c r="O163" s="224">
        <f>ROUND(E163*N163,2)</f>
        <v>0</v>
      </c>
      <c r="P163" s="224">
        <v>0</v>
      </c>
      <c r="Q163" s="224">
        <f>ROUND(E163*P163,2)</f>
        <v>0</v>
      </c>
      <c r="R163" s="224"/>
      <c r="S163" s="224" t="s">
        <v>117</v>
      </c>
      <c r="T163" s="224" t="s">
        <v>118</v>
      </c>
      <c r="U163" s="224">
        <v>0</v>
      </c>
      <c r="V163" s="224">
        <f>ROUND(E163*U163,2)</f>
        <v>0</v>
      </c>
      <c r="W163" s="224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145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">
      <c r="A164" s="239">
        <v>145</v>
      </c>
      <c r="B164" s="240" t="s">
        <v>410</v>
      </c>
      <c r="C164" s="247" t="s">
        <v>411</v>
      </c>
      <c r="D164" s="241" t="s">
        <v>217</v>
      </c>
      <c r="E164" s="242">
        <v>2</v>
      </c>
      <c r="F164" s="243"/>
      <c r="G164" s="244">
        <f>ROUND(E164*F164,2)</f>
        <v>0</v>
      </c>
      <c r="H164" s="225"/>
      <c r="I164" s="224">
        <f>ROUND(E164*H164,2)</f>
        <v>0</v>
      </c>
      <c r="J164" s="225"/>
      <c r="K164" s="224">
        <f>ROUND(E164*J164,2)</f>
        <v>0</v>
      </c>
      <c r="L164" s="224">
        <v>15</v>
      </c>
      <c r="M164" s="224">
        <f>G164*(1+L164/100)</f>
        <v>0</v>
      </c>
      <c r="N164" s="224">
        <v>0</v>
      </c>
      <c r="O164" s="224">
        <f>ROUND(E164*N164,2)</f>
        <v>0</v>
      </c>
      <c r="P164" s="224">
        <v>0</v>
      </c>
      <c r="Q164" s="224">
        <f>ROUND(E164*P164,2)</f>
        <v>0</v>
      </c>
      <c r="R164" s="224"/>
      <c r="S164" s="224" t="s">
        <v>117</v>
      </c>
      <c r="T164" s="224" t="s">
        <v>118</v>
      </c>
      <c r="U164" s="224">
        <v>0</v>
      </c>
      <c r="V164" s="224">
        <f>ROUND(E164*U164,2)</f>
        <v>0</v>
      </c>
      <c r="W164" s="224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119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ht="22.5" outlineLevel="1" x14ac:dyDescent="0.2">
      <c r="A165" s="239">
        <v>146</v>
      </c>
      <c r="B165" s="240" t="s">
        <v>412</v>
      </c>
      <c r="C165" s="247" t="s">
        <v>413</v>
      </c>
      <c r="D165" s="241" t="s">
        <v>349</v>
      </c>
      <c r="E165" s="242">
        <v>2</v>
      </c>
      <c r="F165" s="243"/>
      <c r="G165" s="244">
        <f>ROUND(E165*F165,2)</f>
        <v>0</v>
      </c>
      <c r="H165" s="225"/>
      <c r="I165" s="224">
        <f>ROUND(E165*H165,2)</f>
        <v>0</v>
      </c>
      <c r="J165" s="225"/>
      <c r="K165" s="224">
        <f>ROUND(E165*J165,2)</f>
        <v>0</v>
      </c>
      <c r="L165" s="224">
        <v>15</v>
      </c>
      <c r="M165" s="224">
        <f>G165*(1+L165/100)</f>
        <v>0</v>
      </c>
      <c r="N165" s="224">
        <v>0</v>
      </c>
      <c r="O165" s="224">
        <f>ROUND(E165*N165,2)</f>
        <v>0</v>
      </c>
      <c r="P165" s="224">
        <v>0</v>
      </c>
      <c r="Q165" s="224">
        <f>ROUND(E165*P165,2)</f>
        <v>0</v>
      </c>
      <c r="R165" s="224"/>
      <c r="S165" s="224" t="s">
        <v>117</v>
      </c>
      <c r="T165" s="224" t="s">
        <v>118</v>
      </c>
      <c r="U165" s="224">
        <v>0</v>
      </c>
      <c r="V165" s="224">
        <f>ROUND(E165*U165,2)</f>
        <v>0</v>
      </c>
      <c r="W165" s="224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145</v>
      </c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">
      <c r="A166" s="239">
        <v>147</v>
      </c>
      <c r="B166" s="240" t="s">
        <v>414</v>
      </c>
      <c r="C166" s="247" t="s">
        <v>415</v>
      </c>
      <c r="D166" s="241" t="s">
        <v>217</v>
      </c>
      <c r="E166" s="242">
        <v>2</v>
      </c>
      <c r="F166" s="243"/>
      <c r="G166" s="244">
        <f>ROUND(E166*F166,2)</f>
        <v>0</v>
      </c>
      <c r="H166" s="225"/>
      <c r="I166" s="224">
        <f>ROUND(E166*H166,2)</f>
        <v>0</v>
      </c>
      <c r="J166" s="225"/>
      <c r="K166" s="224">
        <f>ROUND(E166*J166,2)</f>
        <v>0</v>
      </c>
      <c r="L166" s="224">
        <v>15</v>
      </c>
      <c r="M166" s="224">
        <f>G166*(1+L166/100)</f>
        <v>0</v>
      </c>
      <c r="N166" s="224">
        <v>0</v>
      </c>
      <c r="O166" s="224">
        <f>ROUND(E166*N166,2)</f>
        <v>0</v>
      </c>
      <c r="P166" s="224">
        <v>0</v>
      </c>
      <c r="Q166" s="224">
        <f>ROUND(E166*P166,2)</f>
        <v>0</v>
      </c>
      <c r="R166" s="224"/>
      <c r="S166" s="224" t="s">
        <v>117</v>
      </c>
      <c r="T166" s="224" t="s">
        <v>118</v>
      </c>
      <c r="U166" s="224">
        <v>0</v>
      </c>
      <c r="V166" s="224">
        <f>ROUND(E166*U166,2)</f>
        <v>0</v>
      </c>
      <c r="W166" s="224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119</v>
      </c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">
      <c r="A167" s="239">
        <v>148</v>
      </c>
      <c r="B167" s="240" t="s">
        <v>356</v>
      </c>
      <c r="C167" s="247" t="s">
        <v>357</v>
      </c>
      <c r="D167" s="241" t="s">
        <v>138</v>
      </c>
      <c r="E167" s="242">
        <v>1</v>
      </c>
      <c r="F167" s="243"/>
      <c r="G167" s="244">
        <f>ROUND(E167*F167,2)</f>
        <v>0</v>
      </c>
      <c r="H167" s="225"/>
      <c r="I167" s="224">
        <f>ROUND(E167*H167,2)</f>
        <v>0</v>
      </c>
      <c r="J167" s="225"/>
      <c r="K167" s="224">
        <f>ROUND(E167*J167,2)</f>
        <v>0</v>
      </c>
      <c r="L167" s="224">
        <v>15</v>
      </c>
      <c r="M167" s="224">
        <f>G167*(1+L167/100)</f>
        <v>0</v>
      </c>
      <c r="N167" s="224">
        <v>0</v>
      </c>
      <c r="O167" s="224">
        <f>ROUND(E167*N167,2)</f>
        <v>0</v>
      </c>
      <c r="P167" s="224">
        <v>0</v>
      </c>
      <c r="Q167" s="224">
        <f>ROUND(E167*P167,2)</f>
        <v>0</v>
      </c>
      <c r="R167" s="224"/>
      <c r="S167" s="224" t="s">
        <v>125</v>
      </c>
      <c r="T167" s="224" t="s">
        <v>118</v>
      </c>
      <c r="U167" s="224">
        <v>0.43300000000000005</v>
      </c>
      <c r="V167" s="224">
        <f>ROUND(E167*U167,2)</f>
        <v>0.43</v>
      </c>
      <c r="W167" s="224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119</v>
      </c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">
      <c r="A168" s="239">
        <v>149</v>
      </c>
      <c r="B168" s="240" t="s">
        <v>354</v>
      </c>
      <c r="C168" s="247" t="s">
        <v>416</v>
      </c>
      <c r="D168" s="241" t="s">
        <v>138</v>
      </c>
      <c r="E168" s="242">
        <v>2</v>
      </c>
      <c r="F168" s="243"/>
      <c r="G168" s="244">
        <f>ROUND(E168*F168,2)</f>
        <v>0</v>
      </c>
      <c r="H168" s="225"/>
      <c r="I168" s="224">
        <f>ROUND(E168*H168,2)</f>
        <v>0</v>
      </c>
      <c r="J168" s="225"/>
      <c r="K168" s="224">
        <f>ROUND(E168*J168,2)</f>
        <v>0</v>
      </c>
      <c r="L168" s="224">
        <v>15</v>
      </c>
      <c r="M168" s="224">
        <f>G168*(1+L168/100)</f>
        <v>0</v>
      </c>
      <c r="N168" s="224">
        <v>0</v>
      </c>
      <c r="O168" s="224">
        <f>ROUND(E168*N168,2)</f>
        <v>0</v>
      </c>
      <c r="P168" s="224">
        <v>0</v>
      </c>
      <c r="Q168" s="224">
        <f>ROUND(E168*P168,2)</f>
        <v>0</v>
      </c>
      <c r="R168" s="224"/>
      <c r="S168" s="224" t="s">
        <v>117</v>
      </c>
      <c r="T168" s="224" t="s">
        <v>118</v>
      </c>
      <c r="U168" s="224">
        <v>0</v>
      </c>
      <c r="V168" s="224">
        <f>ROUND(E168*U168,2)</f>
        <v>0</v>
      </c>
      <c r="W168" s="224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417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">
      <c r="A169" s="239">
        <v>150</v>
      </c>
      <c r="B169" s="240" t="s">
        <v>418</v>
      </c>
      <c r="C169" s="247" t="s">
        <v>419</v>
      </c>
      <c r="D169" s="241" t="s">
        <v>420</v>
      </c>
      <c r="E169" s="242">
        <v>24</v>
      </c>
      <c r="F169" s="243"/>
      <c r="G169" s="244">
        <f>ROUND(E169*F169,2)</f>
        <v>0</v>
      </c>
      <c r="H169" s="225"/>
      <c r="I169" s="224">
        <f>ROUND(E169*H169,2)</f>
        <v>0</v>
      </c>
      <c r="J169" s="225"/>
      <c r="K169" s="224">
        <f>ROUND(E169*J169,2)</f>
        <v>0</v>
      </c>
      <c r="L169" s="224">
        <v>15</v>
      </c>
      <c r="M169" s="224">
        <f>G169*(1+L169/100)</f>
        <v>0</v>
      </c>
      <c r="N169" s="224">
        <v>0</v>
      </c>
      <c r="O169" s="224">
        <f>ROUND(E169*N169,2)</f>
        <v>0</v>
      </c>
      <c r="P169" s="224">
        <v>0</v>
      </c>
      <c r="Q169" s="224">
        <f>ROUND(E169*P169,2)</f>
        <v>0</v>
      </c>
      <c r="R169" s="224"/>
      <c r="S169" s="224" t="s">
        <v>117</v>
      </c>
      <c r="T169" s="224" t="s">
        <v>118</v>
      </c>
      <c r="U169" s="224">
        <v>0</v>
      </c>
      <c r="V169" s="224">
        <f>ROUND(E169*U169,2)</f>
        <v>0</v>
      </c>
      <c r="W169" s="224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119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39">
        <v>151</v>
      </c>
      <c r="B170" s="240" t="s">
        <v>421</v>
      </c>
      <c r="C170" s="247" t="s">
        <v>422</v>
      </c>
      <c r="D170" s="241" t="s">
        <v>420</v>
      </c>
      <c r="E170" s="242">
        <v>20</v>
      </c>
      <c r="F170" s="243"/>
      <c r="G170" s="244">
        <f>ROUND(E170*F170,2)</f>
        <v>0</v>
      </c>
      <c r="H170" s="225"/>
      <c r="I170" s="224">
        <f>ROUND(E170*H170,2)</f>
        <v>0</v>
      </c>
      <c r="J170" s="225"/>
      <c r="K170" s="224">
        <f>ROUND(E170*J170,2)</f>
        <v>0</v>
      </c>
      <c r="L170" s="224">
        <v>15</v>
      </c>
      <c r="M170" s="224">
        <f>G170*(1+L170/100)</f>
        <v>0</v>
      </c>
      <c r="N170" s="224">
        <v>0</v>
      </c>
      <c r="O170" s="224">
        <f>ROUND(E170*N170,2)</f>
        <v>0</v>
      </c>
      <c r="P170" s="224">
        <v>0</v>
      </c>
      <c r="Q170" s="224">
        <f>ROUND(E170*P170,2)</f>
        <v>0</v>
      </c>
      <c r="R170" s="224"/>
      <c r="S170" s="224" t="s">
        <v>117</v>
      </c>
      <c r="T170" s="224" t="s">
        <v>118</v>
      </c>
      <c r="U170" s="224">
        <v>0</v>
      </c>
      <c r="V170" s="224">
        <f>ROUND(E170*U170,2)</f>
        <v>0</v>
      </c>
      <c r="W170" s="224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119</v>
      </c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">
      <c r="A171" s="239">
        <v>152</v>
      </c>
      <c r="B171" s="240" t="s">
        <v>339</v>
      </c>
      <c r="C171" s="247" t="s">
        <v>340</v>
      </c>
      <c r="D171" s="241" t="s">
        <v>152</v>
      </c>
      <c r="E171" s="242">
        <v>0.35600000000000004</v>
      </c>
      <c r="F171" s="243"/>
      <c r="G171" s="244">
        <f>ROUND(E171*F171,2)</f>
        <v>0</v>
      </c>
      <c r="H171" s="225"/>
      <c r="I171" s="224">
        <f>ROUND(E171*H171,2)</f>
        <v>0</v>
      </c>
      <c r="J171" s="225"/>
      <c r="K171" s="224">
        <f>ROUND(E171*J171,2)</f>
        <v>0</v>
      </c>
      <c r="L171" s="224">
        <v>15</v>
      </c>
      <c r="M171" s="224">
        <f>G171*(1+L171/100)</f>
        <v>0</v>
      </c>
      <c r="N171" s="224">
        <v>0</v>
      </c>
      <c r="O171" s="224">
        <f>ROUND(E171*N171,2)</f>
        <v>0</v>
      </c>
      <c r="P171" s="224">
        <v>0</v>
      </c>
      <c r="Q171" s="224">
        <f>ROUND(E171*P171,2)</f>
        <v>0</v>
      </c>
      <c r="R171" s="224"/>
      <c r="S171" s="224" t="s">
        <v>125</v>
      </c>
      <c r="T171" s="224" t="s">
        <v>118</v>
      </c>
      <c r="U171" s="224">
        <v>4.0930000000000009</v>
      </c>
      <c r="V171" s="224">
        <f>ROUND(E171*U171,2)</f>
        <v>1.46</v>
      </c>
      <c r="W171" s="224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119</v>
      </c>
      <c r="AH171" s="207"/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x14ac:dyDescent="0.2">
      <c r="A172" s="227" t="s">
        <v>112</v>
      </c>
      <c r="B172" s="228" t="s">
        <v>62</v>
      </c>
      <c r="C172" s="246" t="s">
        <v>63</v>
      </c>
      <c r="D172" s="229"/>
      <c r="E172" s="230"/>
      <c r="F172" s="231"/>
      <c r="G172" s="232">
        <f>SUMIF(AG173:AG179,"&lt;&gt;NOR",G173:G179)</f>
        <v>0</v>
      </c>
      <c r="H172" s="226"/>
      <c r="I172" s="226">
        <f>SUM(I173:I179)</f>
        <v>0</v>
      </c>
      <c r="J172" s="226"/>
      <c r="K172" s="226">
        <f>SUM(K173:K179)</f>
        <v>0</v>
      </c>
      <c r="L172" s="226"/>
      <c r="M172" s="226">
        <f>SUM(M173:M179)</f>
        <v>0</v>
      </c>
      <c r="N172" s="226"/>
      <c r="O172" s="226">
        <f>SUM(O173:O179)</f>
        <v>0</v>
      </c>
      <c r="P172" s="226"/>
      <c r="Q172" s="226">
        <f>SUM(Q173:Q179)</f>
        <v>0</v>
      </c>
      <c r="R172" s="226"/>
      <c r="S172" s="226"/>
      <c r="T172" s="226"/>
      <c r="U172" s="226"/>
      <c r="V172" s="226">
        <f>SUM(V173:V179)</f>
        <v>21.34</v>
      </c>
      <c r="W172" s="226"/>
      <c r="AG172" t="s">
        <v>113</v>
      </c>
    </row>
    <row r="173" spans="1:60" outlineLevel="1" x14ac:dyDescent="0.2">
      <c r="A173" s="239">
        <v>153</v>
      </c>
      <c r="B173" s="240" t="s">
        <v>423</v>
      </c>
      <c r="C173" s="247" t="s">
        <v>424</v>
      </c>
      <c r="D173" s="241" t="s">
        <v>135</v>
      </c>
      <c r="E173" s="242">
        <v>20</v>
      </c>
      <c r="F173" s="243"/>
      <c r="G173" s="244">
        <f>ROUND(E173*F173,2)</f>
        <v>0</v>
      </c>
      <c r="H173" s="225"/>
      <c r="I173" s="224">
        <f>ROUND(E173*H173,2)</f>
        <v>0</v>
      </c>
      <c r="J173" s="225"/>
      <c r="K173" s="224">
        <f>ROUND(E173*J173,2)</f>
        <v>0</v>
      </c>
      <c r="L173" s="224">
        <v>15</v>
      </c>
      <c r="M173" s="224">
        <f>G173*(1+L173/100)</f>
        <v>0</v>
      </c>
      <c r="N173" s="224">
        <v>0</v>
      </c>
      <c r="O173" s="224">
        <f>ROUND(E173*N173,2)</f>
        <v>0</v>
      </c>
      <c r="P173" s="224">
        <v>0</v>
      </c>
      <c r="Q173" s="224">
        <f>ROUND(E173*P173,2)</f>
        <v>0</v>
      </c>
      <c r="R173" s="224"/>
      <c r="S173" s="224" t="s">
        <v>125</v>
      </c>
      <c r="T173" s="224" t="s">
        <v>118</v>
      </c>
      <c r="U173" s="224">
        <v>0.47500000000000003</v>
      </c>
      <c r="V173" s="224">
        <f>ROUND(E173*U173,2)</f>
        <v>9.5</v>
      </c>
      <c r="W173" s="224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119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">
      <c r="A174" s="239">
        <v>154</v>
      </c>
      <c r="B174" s="240" t="s">
        <v>425</v>
      </c>
      <c r="C174" s="247" t="s">
        <v>426</v>
      </c>
      <c r="D174" s="241" t="s">
        <v>135</v>
      </c>
      <c r="E174" s="242">
        <v>16</v>
      </c>
      <c r="F174" s="243"/>
      <c r="G174" s="244">
        <f>ROUND(E174*F174,2)</f>
        <v>0</v>
      </c>
      <c r="H174" s="225"/>
      <c r="I174" s="224">
        <f>ROUND(E174*H174,2)</f>
        <v>0</v>
      </c>
      <c r="J174" s="225"/>
      <c r="K174" s="224">
        <f>ROUND(E174*J174,2)</f>
        <v>0</v>
      </c>
      <c r="L174" s="224">
        <v>15</v>
      </c>
      <c r="M174" s="224">
        <f>G174*(1+L174/100)</f>
        <v>0</v>
      </c>
      <c r="N174" s="224">
        <v>0</v>
      </c>
      <c r="O174" s="224">
        <f>ROUND(E174*N174,2)</f>
        <v>0</v>
      </c>
      <c r="P174" s="224">
        <v>0</v>
      </c>
      <c r="Q174" s="224">
        <f>ROUND(E174*P174,2)</f>
        <v>0</v>
      </c>
      <c r="R174" s="224"/>
      <c r="S174" s="224" t="s">
        <v>125</v>
      </c>
      <c r="T174" s="224" t="s">
        <v>118</v>
      </c>
      <c r="U174" s="224">
        <v>0.52600000000000002</v>
      </c>
      <c r="V174" s="224">
        <f>ROUND(E174*U174,2)</f>
        <v>8.42</v>
      </c>
      <c r="W174" s="224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119</v>
      </c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">
      <c r="A175" s="239">
        <v>155</v>
      </c>
      <c r="B175" s="240" t="s">
        <v>427</v>
      </c>
      <c r="C175" s="247" t="s">
        <v>428</v>
      </c>
      <c r="D175" s="241" t="s">
        <v>135</v>
      </c>
      <c r="E175" s="242">
        <v>36</v>
      </c>
      <c r="F175" s="243"/>
      <c r="G175" s="244">
        <f>ROUND(E175*F175,2)</f>
        <v>0</v>
      </c>
      <c r="H175" s="225"/>
      <c r="I175" s="224">
        <f>ROUND(E175*H175,2)</f>
        <v>0</v>
      </c>
      <c r="J175" s="225"/>
      <c r="K175" s="224">
        <f>ROUND(E175*J175,2)</f>
        <v>0</v>
      </c>
      <c r="L175" s="224">
        <v>15</v>
      </c>
      <c r="M175" s="224">
        <f>G175*(1+L175/100)</f>
        <v>0</v>
      </c>
      <c r="N175" s="224">
        <v>0</v>
      </c>
      <c r="O175" s="224">
        <f>ROUND(E175*N175,2)</f>
        <v>0</v>
      </c>
      <c r="P175" s="224">
        <v>0</v>
      </c>
      <c r="Q175" s="224">
        <f>ROUND(E175*P175,2)</f>
        <v>0</v>
      </c>
      <c r="R175" s="224"/>
      <c r="S175" s="224" t="s">
        <v>117</v>
      </c>
      <c r="T175" s="224" t="s">
        <v>118</v>
      </c>
      <c r="U175" s="224">
        <v>0</v>
      </c>
      <c r="V175" s="224">
        <f>ROUND(E175*U175,2)</f>
        <v>0</v>
      </c>
      <c r="W175" s="224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119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ht="22.5" outlineLevel="1" x14ac:dyDescent="0.2">
      <c r="A176" s="239">
        <v>156</v>
      </c>
      <c r="B176" s="240" t="s">
        <v>429</v>
      </c>
      <c r="C176" s="247" t="s">
        <v>430</v>
      </c>
      <c r="D176" s="241" t="s">
        <v>431</v>
      </c>
      <c r="E176" s="242">
        <v>20</v>
      </c>
      <c r="F176" s="243"/>
      <c r="G176" s="244">
        <f>ROUND(E176*F176,2)</f>
        <v>0</v>
      </c>
      <c r="H176" s="225"/>
      <c r="I176" s="224">
        <f>ROUND(E176*H176,2)</f>
        <v>0</v>
      </c>
      <c r="J176" s="225"/>
      <c r="K176" s="224">
        <f>ROUND(E176*J176,2)</f>
        <v>0</v>
      </c>
      <c r="L176" s="224">
        <v>15</v>
      </c>
      <c r="M176" s="224">
        <f>G176*(1+L176/100)</f>
        <v>0</v>
      </c>
      <c r="N176" s="224">
        <v>0</v>
      </c>
      <c r="O176" s="224">
        <f>ROUND(E176*N176,2)</f>
        <v>0</v>
      </c>
      <c r="P176" s="224">
        <v>0</v>
      </c>
      <c r="Q176" s="224">
        <f>ROUND(E176*P176,2)</f>
        <v>0</v>
      </c>
      <c r="R176" s="224"/>
      <c r="S176" s="224" t="s">
        <v>117</v>
      </c>
      <c r="T176" s="224" t="s">
        <v>118</v>
      </c>
      <c r="U176" s="224">
        <v>0</v>
      </c>
      <c r="V176" s="224">
        <f>ROUND(E176*U176,2)</f>
        <v>0</v>
      </c>
      <c r="W176" s="224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119</v>
      </c>
      <c r="AH176" s="207"/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ht="22.5" outlineLevel="1" x14ac:dyDescent="0.2">
      <c r="A177" s="239">
        <v>157</v>
      </c>
      <c r="B177" s="240" t="s">
        <v>432</v>
      </c>
      <c r="C177" s="247" t="s">
        <v>433</v>
      </c>
      <c r="D177" s="241" t="s">
        <v>431</v>
      </c>
      <c r="E177" s="242">
        <v>16</v>
      </c>
      <c r="F177" s="243"/>
      <c r="G177" s="244">
        <f>ROUND(E177*F177,2)</f>
        <v>0</v>
      </c>
      <c r="H177" s="225"/>
      <c r="I177" s="224">
        <f>ROUND(E177*H177,2)</f>
        <v>0</v>
      </c>
      <c r="J177" s="225"/>
      <c r="K177" s="224">
        <f>ROUND(E177*J177,2)</f>
        <v>0</v>
      </c>
      <c r="L177" s="224">
        <v>15</v>
      </c>
      <c r="M177" s="224">
        <f>G177*(1+L177/100)</f>
        <v>0</v>
      </c>
      <c r="N177" s="224">
        <v>0</v>
      </c>
      <c r="O177" s="224">
        <f>ROUND(E177*N177,2)</f>
        <v>0</v>
      </c>
      <c r="P177" s="224">
        <v>0</v>
      </c>
      <c r="Q177" s="224">
        <f>ROUND(E177*P177,2)</f>
        <v>0</v>
      </c>
      <c r="R177" s="224"/>
      <c r="S177" s="224" t="s">
        <v>117</v>
      </c>
      <c r="T177" s="224" t="s">
        <v>118</v>
      </c>
      <c r="U177" s="224">
        <v>0</v>
      </c>
      <c r="V177" s="224">
        <f>ROUND(E177*U177,2)</f>
        <v>0</v>
      </c>
      <c r="W177" s="224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119</v>
      </c>
      <c r="AH177" s="207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">
      <c r="A178" s="239">
        <v>158</v>
      </c>
      <c r="B178" s="240" t="s">
        <v>434</v>
      </c>
      <c r="C178" s="247" t="s">
        <v>435</v>
      </c>
      <c r="D178" s="241" t="s">
        <v>135</v>
      </c>
      <c r="E178" s="242">
        <v>36</v>
      </c>
      <c r="F178" s="243"/>
      <c r="G178" s="244">
        <f>ROUND(E178*F178,2)</f>
        <v>0</v>
      </c>
      <c r="H178" s="225"/>
      <c r="I178" s="224">
        <f>ROUND(E178*H178,2)</f>
        <v>0</v>
      </c>
      <c r="J178" s="225"/>
      <c r="K178" s="224">
        <f>ROUND(E178*J178,2)</f>
        <v>0</v>
      </c>
      <c r="L178" s="224">
        <v>15</v>
      </c>
      <c r="M178" s="224">
        <f>G178*(1+L178/100)</f>
        <v>0</v>
      </c>
      <c r="N178" s="224">
        <v>0</v>
      </c>
      <c r="O178" s="224">
        <f>ROUND(E178*N178,2)</f>
        <v>0</v>
      </c>
      <c r="P178" s="224">
        <v>0</v>
      </c>
      <c r="Q178" s="224">
        <f>ROUND(E178*P178,2)</f>
        <v>0</v>
      </c>
      <c r="R178" s="224"/>
      <c r="S178" s="224" t="s">
        <v>125</v>
      </c>
      <c r="T178" s="224" t="s">
        <v>118</v>
      </c>
      <c r="U178" s="224">
        <v>3.2000000000000001E-2</v>
      </c>
      <c r="V178" s="224">
        <f>ROUND(E178*U178,2)</f>
        <v>1.1499999999999999</v>
      </c>
      <c r="W178" s="224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119</v>
      </c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">
      <c r="A179" s="239">
        <v>159</v>
      </c>
      <c r="B179" s="240" t="s">
        <v>436</v>
      </c>
      <c r="C179" s="247" t="s">
        <v>437</v>
      </c>
      <c r="D179" s="241" t="s">
        <v>152</v>
      </c>
      <c r="E179" s="242">
        <v>0.69900000000000007</v>
      </c>
      <c r="F179" s="243"/>
      <c r="G179" s="244">
        <f>ROUND(E179*F179,2)</f>
        <v>0</v>
      </c>
      <c r="H179" s="225"/>
      <c r="I179" s="224">
        <f>ROUND(E179*H179,2)</f>
        <v>0</v>
      </c>
      <c r="J179" s="225"/>
      <c r="K179" s="224">
        <f>ROUND(E179*J179,2)</f>
        <v>0</v>
      </c>
      <c r="L179" s="224">
        <v>15</v>
      </c>
      <c r="M179" s="224">
        <f>G179*(1+L179/100)</f>
        <v>0</v>
      </c>
      <c r="N179" s="224">
        <v>0</v>
      </c>
      <c r="O179" s="224">
        <f>ROUND(E179*N179,2)</f>
        <v>0</v>
      </c>
      <c r="P179" s="224">
        <v>0</v>
      </c>
      <c r="Q179" s="224">
        <f>ROUND(E179*P179,2)</f>
        <v>0</v>
      </c>
      <c r="R179" s="224"/>
      <c r="S179" s="224" t="s">
        <v>125</v>
      </c>
      <c r="T179" s="224" t="s">
        <v>118</v>
      </c>
      <c r="U179" s="224">
        <v>3.2460000000000004</v>
      </c>
      <c r="V179" s="224">
        <f>ROUND(E179*U179,2)</f>
        <v>2.27</v>
      </c>
      <c r="W179" s="224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119</v>
      </c>
      <c r="AH179" s="207"/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x14ac:dyDescent="0.2">
      <c r="A180" s="227" t="s">
        <v>112</v>
      </c>
      <c r="B180" s="228" t="s">
        <v>64</v>
      </c>
      <c r="C180" s="246" t="s">
        <v>65</v>
      </c>
      <c r="D180" s="229"/>
      <c r="E180" s="230"/>
      <c r="F180" s="231"/>
      <c r="G180" s="232">
        <f>SUMIF(AG181:AG276,"&lt;&gt;NOR",G181:G276)</f>
        <v>0</v>
      </c>
      <c r="H180" s="226"/>
      <c r="I180" s="226">
        <f>SUM(I181:I276)</f>
        <v>0</v>
      </c>
      <c r="J180" s="226"/>
      <c r="K180" s="226">
        <f>SUM(K181:K276)</f>
        <v>0</v>
      </c>
      <c r="L180" s="226"/>
      <c r="M180" s="226">
        <f>SUM(M181:M276)</f>
        <v>0</v>
      </c>
      <c r="N180" s="226"/>
      <c r="O180" s="226">
        <f>SUM(O181:O276)</f>
        <v>0</v>
      </c>
      <c r="P180" s="226"/>
      <c r="Q180" s="226">
        <f>SUM(Q181:Q276)</f>
        <v>0</v>
      </c>
      <c r="R180" s="226"/>
      <c r="S180" s="226"/>
      <c r="T180" s="226"/>
      <c r="U180" s="226"/>
      <c r="V180" s="226">
        <f>SUM(V181:V276)</f>
        <v>0</v>
      </c>
      <c r="W180" s="226"/>
      <c r="AG180" t="s">
        <v>113</v>
      </c>
    </row>
    <row r="181" spans="1:60" outlineLevel="1" x14ac:dyDescent="0.2">
      <c r="A181" s="239">
        <v>160</v>
      </c>
      <c r="B181" s="240" t="s">
        <v>438</v>
      </c>
      <c r="C181" s="247" t="s">
        <v>439</v>
      </c>
      <c r="D181" s="241" t="s">
        <v>138</v>
      </c>
      <c r="E181" s="242">
        <v>1</v>
      </c>
      <c r="F181" s="243"/>
      <c r="G181" s="244">
        <f>ROUND(E181*F181,2)</f>
        <v>0</v>
      </c>
      <c r="H181" s="225"/>
      <c r="I181" s="224">
        <f>ROUND(E181*H181,2)</f>
        <v>0</v>
      </c>
      <c r="J181" s="225"/>
      <c r="K181" s="224">
        <f>ROUND(E181*J181,2)</f>
        <v>0</v>
      </c>
      <c r="L181" s="224">
        <v>15</v>
      </c>
      <c r="M181" s="224">
        <f>G181*(1+L181/100)</f>
        <v>0</v>
      </c>
      <c r="N181" s="224">
        <v>0</v>
      </c>
      <c r="O181" s="224">
        <f>ROUND(E181*N181,2)</f>
        <v>0</v>
      </c>
      <c r="P181" s="224">
        <v>0</v>
      </c>
      <c r="Q181" s="224">
        <f>ROUND(E181*P181,2)</f>
        <v>0</v>
      </c>
      <c r="R181" s="224"/>
      <c r="S181" s="224" t="s">
        <v>117</v>
      </c>
      <c r="T181" s="224" t="s">
        <v>118</v>
      </c>
      <c r="U181" s="224">
        <v>0</v>
      </c>
      <c r="V181" s="224">
        <f>ROUND(E181*U181,2)</f>
        <v>0</v>
      </c>
      <c r="W181" s="224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145</v>
      </c>
      <c r="AH181" s="207"/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">
      <c r="A182" s="239">
        <v>161</v>
      </c>
      <c r="B182" s="240" t="s">
        <v>440</v>
      </c>
      <c r="C182" s="247" t="s">
        <v>441</v>
      </c>
      <c r="D182" s="241" t="s">
        <v>138</v>
      </c>
      <c r="E182" s="242">
        <v>1</v>
      </c>
      <c r="F182" s="243"/>
      <c r="G182" s="244">
        <f>ROUND(E182*F182,2)</f>
        <v>0</v>
      </c>
      <c r="H182" s="225"/>
      <c r="I182" s="224">
        <f>ROUND(E182*H182,2)</f>
        <v>0</v>
      </c>
      <c r="J182" s="225"/>
      <c r="K182" s="224">
        <f>ROUND(E182*J182,2)</f>
        <v>0</v>
      </c>
      <c r="L182" s="224">
        <v>15</v>
      </c>
      <c r="M182" s="224">
        <f>G182*(1+L182/100)</f>
        <v>0</v>
      </c>
      <c r="N182" s="224">
        <v>0</v>
      </c>
      <c r="O182" s="224">
        <f>ROUND(E182*N182,2)</f>
        <v>0</v>
      </c>
      <c r="P182" s="224">
        <v>0</v>
      </c>
      <c r="Q182" s="224">
        <f>ROUND(E182*P182,2)</f>
        <v>0</v>
      </c>
      <c r="R182" s="224"/>
      <c r="S182" s="224" t="s">
        <v>117</v>
      </c>
      <c r="T182" s="224" t="s">
        <v>118</v>
      </c>
      <c r="U182" s="224">
        <v>0</v>
      </c>
      <c r="V182" s="224">
        <f>ROUND(E182*U182,2)</f>
        <v>0</v>
      </c>
      <c r="W182" s="224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145</v>
      </c>
      <c r="AH182" s="207"/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">
      <c r="A183" s="239">
        <v>162</v>
      </c>
      <c r="B183" s="240" t="s">
        <v>442</v>
      </c>
      <c r="C183" s="247" t="s">
        <v>443</v>
      </c>
      <c r="D183" s="241" t="s">
        <v>138</v>
      </c>
      <c r="E183" s="242">
        <v>1</v>
      </c>
      <c r="F183" s="243"/>
      <c r="G183" s="244">
        <f>ROUND(E183*F183,2)</f>
        <v>0</v>
      </c>
      <c r="H183" s="225"/>
      <c r="I183" s="224">
        <f>ROUND(E183*H183,2)</f>
        <v>0</v>
      </c>
      <c r="J183" s="225"/>
      <c r="K183" s="224">
        <f>ROUND(E183*J183,2)</f>
        <v>0</v>
      </c>
      <c r="L183" s="224">
        <v>15</v>
      </c>
      <c r="M183" s="224">
        <f>G183*(1+L183/100)</f>
        <v>0</v>
      </c>
      <c r="N183" s="224">
        <v>0</v>
      </c>
      <c r="O183" s="224">
        <f>ROUND(E183*N183,2)</f>
        <v>0</v>
      </c>
      <c r="P183" s="224">
        <v>0</v>
      </c>
      <c r="Q183" s="224">
        <f>ROUND(E183*P183,2)</f>
        <v>0</v>
      </c>
      <c r="R183" s="224"/>
      <c r="S183" s="224" t="s">
        <v>117</v>
      </c>
      <c r="T183" s="224" t="s">
        <v>118</v>
      </c>
      <c r="U183" s="224">
        <v>0</v>
      </c>
      <c r="V183" s="224">
        <f>ROUND(E183*U183,2)</f>
        <v>0</v>
      </c>
      <c r="W183" s="224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119</v>
      </c>
      <c r="AH183" s="207"/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ht="22.5" outlineLevel="1" x14ac:dyDescent="0.2">
      <c r="A184" s="239">
        <v>163</v>
      </c>
      <c r="B184" s="240" t="s">
        <v>444</v>
      </c>
      <c r="C184" s="247" t="s">
        <v>445</v>
      </c>
      <c r="D184" s="241" t="s">
        <v>138</v>
      </c>
      <c r="E184" s="242">
        <v>1</v>
      </c>
      <c r="F184" s="243"/>
      <c r="G184" s="244">
        <f>ROUND(E184*F184,2)</f>
        <v>0</v>
      </c>
      <c r="H184" s="225"/>
      <c r="I184" s="224">
        <f>ROUND(E184*H184,2)</f>
        <v>0</v>
      </c>
      <c r="J184" s="225"/>
      <c r="K184" s="224">
        <f>ROUND(E184*J184,2)</f>
        <v>0</v>
      </c>
      <c r="L184" s="224">
        <v>15</v>
      </c>
      <c r="M184" s="224">
        <f>G184*(1+L184/100)</f>
        <v>0</v>
      </c>
      <c r="N184" s="224">
        <v>0</v>
      </c>
      <c r="O184" s="224">
        <f>ROUND(E184*N184,2)</f>
        <v>0</v>
      </c>
      <c r="P184" s="224">
        <v>0</v>
      </c>
      <c r="Q184" s="224">
        <f>ROUND(E184*P184,2)</f>
        <v>0</v>
      </c>
      <c r="R184" s="224"/>
      <c r="S184" s="224" t="s">
        <v>117</v>
      </c>
      <c r="T184" s="224" t="s">
        <v>118</v>
      </c>
      <c r="U184" s="224">
        <v>0</v>
      </c>
      <c r="V184" s="224">
        <f>ROUND(E184*U184,2)</f>
        <v>0</v>
      </c>
      <c r="W184" s="224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145</v>
      </c>
      <c r="AH184" s="207"/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">
      <c r="A185" s="239">
        <v>164</v>
      </c>
      <c r="B185" s="240" t="s">
        <v>446</v>
      </c>
      <c r="C185" s="247" t="s">
        <v>447</v>
      </c>
      <c r="D185" s="241" t="s">
        <v>138</v>
      </c>
      <c r="E185" s="242">
        <v>16</v>
      </c>
      <c r="F185" s="243"/>
      <c r="G185" s="244">
        <f>ROUND(E185*F185,2)</f>
        <v>0</v>
      </c>
      <c r="H185" s="225"/>
      <c r="I185" s="224">
        <f>ROUND(E185*H185,2)</f>
        <v>0</v>
      </c>
      <c r="J185" s="225"/>
      <c r="K185" s="224">
        <f>ROUND(E185*J185,2)</f>
        <v>0</v>
      </c>
      <c r="L185" s="224">
        <v>15</v>
      </c>
      <c r="M185" s="224">
        <f>G185*(1+L185/100)</f>
        <v>0</v>
      </c>
      <c r="N185" s="224">
        <v>0</v>
      </c>
      <c r="O185" s="224">
        <f>ROUND(E185*N185,2)</f>
        <v>0</v>
      </c>
      <c r="P185" s="224">
        <v>0</v>
      </c>
      <c r="Q185" s="224">
        <f>ROUND(E185*P185,2)</f>
        <v>0</v>
      </c>
      <c r="R185" s="224"/>
      <c r="S185" s="224" t="s">
        <v>117</v>
      </c>
      <c r="T185" s="224" t="s">
        <v>118</v>
      </c>
      <c r="U185" s="224">
        <v>0</v>
      </c>
      <c r="V185" s="224">
        <f>ROUND(E185*U185,2)</f>
        <v>0</v>
      </c>
      <c r="W185" s="224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119</v>
      </c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">
      <c r="A186" s="239">
        <v>165</v>
      </c>
      <c r="B186" s="240" t="s">
        <v>448</v>
      </c>
      <c r="C186" s="247" t="s">
        <v>449</v>
      </c>
      <c r="D186" s="241" t="s">
        <v>138</v>
      </c>
      <c r="E186" s="242">
        <v>1</v>
      </c>
      <c r="F186" s="243"/>
      <c r="G186" s="244">
        <f>ROUND(E186*F186,2)</f>
        <v>0</v>
      </c>
      <c r="H186" s="225"/>
      <c r="I186" s="224">
        <f>ROUND(E186*H186,2)</f>
        <v>0</v>
      </c>
      <c r="J186" s="225"/>
      <c r="K186" s="224">
        <f>ROUND(E186*J186,2)</f>
        <v>0</v>
      </c>
      <c r="L186" s="224">
        <v>15</v>
      </c>
      <c r="M186" s="224">
        <f>G186*(1+L186/100)</f>
        <v>0</v>
      </c>
      <c r="N186" s="224">
        <v>0</v>
      </c>
      <c r="O186" s="224">
        <f>ROUND(E186*N186,2)</f>
        <v>0</v>
      </c>
      <c r="P186" s="224">
        <v>0</v>
      </c>
      <c r="Q186" s="224">
        <f>ROUND(E186*P186,2)</f>
        <v>0</v>
      </c>
      <c r="R186" s="224"/>
      <c r="S186" s="224" t="s">
        <v>117</v>
      </c>
      <c r="T186" s="224" t="s">
        <v>118</v>
      </c>
      <c r="U186" s="224">
        <v>0</v>
      </c>
      <c r="V186" s="224">
        <f>ROUND(E186*U186,2)</f>
        <v>0</v>
      </c>
      <c r="W186" s="224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145</v>
      </c>
      <c r="AH186" s="207"/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outlineLevel="1" x14ac:dyDescent="0.2">
      <c r="A187" s="239">
        <v>166</v>
      </c>
      <c r="B187" s="240" t="s">
        <v>450</v>
      </c>
      <c r="C187" s="247" t="s">
        <v>451</v>
      </c>
      <c r="D187" s="241" t="s">
        <v>138</v>
      </c>
      <c r="E187" s="242">
        <v>1</v>
      </c>
      <c r="F187" s="243"/>
      <c r="G187" s="244">
        <f>ROUND(E187*F187,2)</f>
        <v>0</v>
      </c>
      <c r="H187" s="225"/>
      <c r="I187" s="224">
        <f>ROUND(E187*H187,2)</f>
        <v>0</v>
      </c>
      <c r="J187" s="225"/>
      <c r="K187" s="224">
        <f>ROUND(E187*J187,2)</f>
        <v>0</v>
      </c>
      <c r="L187" s="224">
        <v>15</v>
      </c>
      <c r="M187" s="224">
        <f>G187*(1+L187/100)</f>
        <v>0</v>
      </c>
      <c r="N187" s="224">
        <v>0</v>
      </c>
      <c r="O187" s="224">
        <f>ROUND(E187*N187,2)</f>
        <v>0</v>
      </c>
      <c r="P187" s="224">
        <v>0</v>
      </c>
      <c r="Q187" s="224">
        <f>ROUND(E187*P187,2)</f>
        <v>0</v>
      </c>
      <c r="R187" s="224"/>
      <c r="S187" s="224" t="s">
        <v>117</v>
      </c>
      <c r="T187" s="224" t="s">
        <v>118</v>
      </c>
      <c r="U187" s="224">
        <v>0</v>
      </c>
      <c r="V187" s="224">
        <f>ROUND(E187*U187,2)</f>
        <v>0</v>
      </c>
      <c r="W187" s="224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145</v>
      </c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">
      <c r="A188" s="239">
        <v>167</v>
      </c>
      <c r="B188" s="240" t="s">
        <v>452</v>
      </c>
      <c r="C188" s="247" t="s">
        <v>453</v>
      </c>
      <c r="D188" s="241" t="s">
        <v>138</v>
      </c>
      <c r="E188" s="242">
        <v>4</v>
      </c>
      <c r="F188" s="243"/>
      <c r="G188" s="244">
        <f>ROUND(E188*F188,2)</f>
        <v>0</v>
      </c>
      <c r="H188" s="225"/>
      <c r="I188" s="224">
        <f>ROUND(E188*H188,2)</f>
        <v>0</v>
      </c>
      <c r="J188" s="225"/>
      <c r="K188" s="224">
        <f>ROUND(E188*J188,2)</f>
        <v>0</v>
      </c>
      <c r="L188" s="224">
        <v>15</v>
      </c>
      <c r="M188" s="224">
        <f>G188*(1+L188/100)</f>
        <v>0</v>
      </c>
      <c r="N188" s="224">
        <v>0</v>
      </c>
      <c r="O188" s="224">
        <f>ROUND(E188*N188,2)</f>
        <v>0</v>
      </c>
      <c r="P188" s="224">
        <v>0</v>
      </c>
      <c r="Q188" s="224">
        <f>ROUND(E188*P188,2)</f>
        <v>0</v>
      </c>
      <c r="R188" s="224"/>
      <c r="S188" s="224" t="s">
        <v>117</v>
      </c>
      <c r="T188" s="224" t="s">
        <v>118</v>
      </c>
      <c r="U188" s="224">
        <v>0</v>
      </c>
      <c r="V188" s="224">
        <f>ROUND(E188*U188,2)</f>
        <v>0</v>
      </c>
      <c r="W188" s="224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145</v>
      </c>
      <c r="AH188" s="207"/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outlineLevel="1" x14ac:dyDescent="0.2">
      <c r="A189" s="239">
        <v>168</v>
      </c>
      <c r="B189" s="240" t="s">
        <v>454</v>
      </c>
      <c r="C189" s="247" t="s">
        <v>455</v>
      </c>
      <c r="D189" s="241" t="s">
        <v>138</v>
      </c>
      <c r="E189" s="242">
        <v>2</v>
      </c>
      <c r="F189" s="243"/>
      <c r="G189" s="244">
        <f>ROUND(E189*F189,2)</f>
        <v>0</v>
      </c>
      <c r="H189" s="225"/>
      <c r="I189" s="224">
        <f>ROUND(E189*H189,2)</f>
        <v>0</v>
      </c>
      <c r="J189" s="225"/>
      <c r="K189" s="224">
        <f>ROUND(E189*J189,2)</f>
        <v>0</v>
      </c>
      <c r="L189" s="224">
        <v>15</v>
      </c>
      <c r="M189" s="224">
        <f>G189*(1+L189/100)</f>
        <v>0</v>
      </c>
      <c r="N189" s="224">
        <v>0</v>
      </c>
      <c r="O189" s="224">
        <f>ROUND(E189*N189,2)</f>
        <v>0</v>
      </c>
      <c r="P189" s="224">
        <v>0</v>
      </c>
      <c r="Q189" s="224">
        <f>ROUND(E189*P189,2)</f>
        <v>0</v>
      </c>
      <c r="R189" s="224"/>
      <c r="S189" s="224" t="s">
        <v>117</v>
      </c>
      <c r="T189" s="224" t="s">
        <v>118</v>
      </c>
      <c r="U189" s="224">
        <v>0</v>
      </c>
      <c r="V189" s="224">
        <f>ROUND(E189*U189,2)</f>
        <v>0</v>
      </c>
      <c r="W189" s="224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145</v>
      </c>
      <c r="AH189" s="207"/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outlineLevel="1" x14ac:dyDescent="0.2">
      <c r="A190" s="239">
        <v>169</v>
      </c>
      <c r="B190" s="240" t="s">
        <v>456</v>
      </c>
      <c r="C190" s="247" t="s">
        <v>457</v>
      </c>
      <c r="D190" s="241" t="s">
        <v>138</v>
      </c>
      <c r="E190" s="242">
        <v>15</v>
      </c>
      <c r="F190" s="243"/>
      <c r="G190" s="244">
        <f>ROUND(E190*F190,2)</f>
        <v>0</v>
      </c>
      <c r="H190" s="225"/>
      <c r="I190" s="224">
        <f>ROUND(E190*H190,2)</f>
        <v>0</v>
      </c>
      <c r="J190" s="225"/>
      <c r="K190" s="224">
        <f>ROUND(E190*J190,2)</f>
        <v>0</v>
      </c>
      <c r="L190" s="224">
        <v>15</v>
      </c>
      <c r="M190" s="224">
        <f>G190*(1+L190/100)</f>
        <v>0</v>
      </c>
      <c r="N190" s="224">
        <v>0</v>
      </c>
      <c r="O190" s="224">
        <f>ROUND(E190*N190,2)</f>
        <v>0</v>
      </c>
      <c r="P190" s="224">
        <v>0</v>
      </c>
      <c r="Q190" s="224">
        <f>ROUND(E190*P190,2)</f>
        <v>0</v>
      </c>
      <c r="R190" s="224"/>
      <c r="S190" s="224" t="s">
        <v>117</v>
      </c>
      <c r="T190" s="224" t="s">
        <v>118</v>
      </c>
      <c r="U190" s="224">
        <v>0</v>
      </c>
      <c r="V190" s="224">
        <f>ROUND(E190*U190,2)</f>
        <v>0</v>
      </c>
      <c r="W190" s="224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145</v>
      </c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outlineLevel="1" x14ac:dyDescent="0.2">
      <c r="A191" s="239">
        <v>170</v>
      </c>
      <c r="B191" s="240" t="s">
        <v>458</v>
      </c>
      <c r="C191" s="247" t="s">
        <v>459</v>
      </c>
      <c r="D191" s="241" t="s">
        <v>138</v>
      </c>
      <c r="E191" s="242">
        <v>15</v>
      </c>
      <c r="F191" s="243"/>
      <c r="G191" s="244">
        <f>ROUND(E191*F191,2)</f>
        <v>0</v>
      </c>
      <c r="H191" s="225"/>
      <c r="I191" s="224">
        <f>ROUND(E191*H191,2)</f>
        <v>0</v>
      </c>
      <c r="J191" s="225"/>
      <c r="K191" s="224">
        <f>ROUND(E191*J191,2)</f>
        <v>0</v>
      </c>
      <c r="L191" s="224">
        <v>15</v>
      </c>
      <c r="M191" s="224">
        <f>G191*(1+L191/100)</f>
        <v>0</v>
      </c>
      <c r="N191" s="224">
        <v>0</v>
      </c>
      <c r="O191" s="224">
        <f>ROUND(E191*N191,2)</f>
        <v>0</v>
      </c>
      <c r="P191" s="224">
        <v>0</v>
      </c>
      <c r="Q191" s="224">
        <f>ROUND(E191*P191,2)</f>
        <v>0</v>
      </c>
      <c r="R191" s="224"/>
      <c r="S191" s="224" t="s">
        <v>117</v>
      </c>
      <c r="T191" s="224" t="s">
        <v>118</v>
      </c>
      <c r="U191" s="224">
        <v>0</v>
      </c>
      <c r="V191" s="224">
        <f>ROUND(E191*U191,2)</f>
        <v>0</v>
      </c>
      <c r="W191" s="224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119</v>
      </c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outlineLevel="1" x14ac:dyDescent="0.2">
      <c r="A192" s="239">
        <v>171</v>
      </c>
      <c r="B192" s="240" t="s">
        <v>460</v>
      </c>
      <c r="C192" s="247" t="s">
        <v>461</v>
      </c>
      <c r="D192" s="241" t="s">
        <v>138</v>
      </c>
      <c r="E192" s="242">
        <v>6</v>
      </c>
      <c r="F192" s="243"/>
      <c r="G192" s="244">
        <f>ROUND(E192*F192,2)</f>
        <v>0</v>
      </c>
      <c r="H192" s="225"/>
      <c r="I192" s="224">
        <f>ROUND(E192*H192,2)</f>
        <v>0</v>
      </c>
      <c r="J192" s="225"/>
      <c r="K192" s="224">
        <f>ROUND(E192*J192,2)</f>
        <v>0</v>
      </c>
      <c r="L192" s="224">
        <v>15</v>
      </c>
      <c r="M192" s="224">
        <f>G192*(1+L192/100)</f>
        <v>0</v>
      </c>
      <c r="N192" s="224">
        <v>0</v>
      </c>
      <c r="O192" s="224">
        <f>ROUND(E192*N192,2)</f>
        <v>0</v>
      </c>
      <c r="P192" s="224">
        <v>0</v>
      </c>
      <c r="Q192" s="224">
        <f>ROUND(E192*P192,2)</f>
        <v>0</v>
      </c>
      <c r="R192" s="224"/>
      <c r="S192" s="224" t="s">
        <v>117</v>
      </c>
      <c r="T192" s="224" t="s">
        <v>118</v>
      </c>
      <c r="U192" s="224">
        <v>0</v>
      </c>
      <c r="V192" s="224">
        <f>ROUND(E192*U192,2)</f>
        <v>0</v>
      </c>
      <c r="W192" s="224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119</v>
      </c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ht="22.5" outlineLevel="1" x14ac:dyDescent="0.2">
      <c r="A193" s="239">
        <v>172</v>
      </c>
      <c r="B193" s="240" t="s">
        <v>462</v>
      </c>
      <c r="C193" s="247" t="s">
        <v>463</v>
      </c>
      <c r="D193" s="241" t="s">
        <v>138</v>
      </c>
      <c r="E193" s="242">
        <v>20</v>
      </c>
      <c r="F193" s="243"/>
      <c r="G193" s="244">
        <f>ROUND(E193*F193,2)</f>
        <v>0</v>
      </c>
      <c r="H193" s="225"/>
      <c r="I193" s="224">
        <f>ROUND(E193*H193,2)</f>
        <v>0</v>
      </c>
      <c r="J193" s="225"/>
      <c r="K193" s="224">
        <f>ROUND(E193*J193,2)</f>
        <v>0</v>
      </c>
      <c r="L193" s="224">
        <v>15</v>
      </c>
      <c r="M193" s="224">
        <f>G193*(1+L193/100)</f>
        <v>0</v>
      </c>
      <c r="N193" s="224">
        <v>0</v>
      </c>
      <c r="O193" s="224">
        <f>ROUND(E193*N193,2)</f>
        <v>0</v>
      </c>
      <c r="P193" s="224">
        <v>0</v>
      </c>
      <c r="Q193" s="224">
        <f>ROUND(E193*P193,2)</f>
        <v>0</v>
      </c>
      <c r="R193" s="224"/>
      <c r="S193" s="224" t="s">
        <v>117</v>
      </c>
      <c r="T193" s="224" t="s">
        <v>118</v>
      </c>
      <c r="U193" s="224">
        <v>0</v>
      </c>
      <c r="V193" s="224">
        <f>ROUND(E193*U193,2)</f>
        <v>0</v>
      </c>
      <c r="W193" s="224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145</v>
      </c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">
      <c r="A194" s="239">
        <v>173</v>
      </c>
      <c r="B194" s="240" t="s">
        <v>464</v>
      </c>
      <c r="C194" s="247" t="s">
        <v>465</v>
      </c>
      <c r="D194" s="241" t="s">
        <v>138</v>
      </c>
      <c r="E194" s="242">
        <v>60</v>
      </c>
      <c r="F194" s="243"/>
      <c r="G194" s="244">
        <f>ROUND(E194*F194,2)</f>
        <v>0</v>
      </c>
      <c r="H194" s="225"/>
      <c r="I194" s="224">
        <f>ROUND(E194*H194,2)</f>
        <v>0</v>
      </c>
      <c r="J194" s="225"/>
      <c r="K194" s="224">
        <f>ROUND(E194*J194,2)</f>
        <v>0</v>
      </c>
      <c r="L194" s="224">
        <v>15</v>
      </c>
      <c r="M194" s="224">
        <f>G194*(1+L194/100)</f>
        <v>0</v>
      </c>
      <c r="N194" s="224">
        <v>0</v>
      </c>
      <c r="O194" s="224">
        <f>ROUND(E194*N194,2)</f>
        <v>0</v>
      </c>
      <c r="P194" s="224">
        <v>0</v>
      </c>
      <c r="Q194" s="224">
        <f>ROUND(E194*P194,2)</f>
        <v>0</v>
      </c>
      <c r="R194" s="224"/>
      <c r="S194" s="224" t="s">
        <v>117</v>
      </c>
      <c r="T194" s="224" t="s">
        <v>118</v>
      </c>
      <c r="U194" s="224">
        <v>0</v>
      </c>
      <c r="V194" s="224">
        <f>ROUND(E194*U194,2)</f>
        <v>0</v>
      </c>
      <c r="W194" s="224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145</v>
      </c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">
      <c r="A195" s="239">
        <v>174</v>
      </c>
      <c r="B195" s="240" t="s">
        <v>466</v>
      </c>
      <c r="C195" s="247" t="s">
        <v>467</v>
      </c>
      <c r="D195" s="241" t="s">
        <v>138</v>
      </c>
      <c r="E195" s="242">
        <v>5</v>
      </c>
      <c r="F195" s="243"/>
      <c r="G195" s="244">
        <f>ROUND(E195*F195,2)</f>
        <v>0</v>
      </c>
      <c r="H195" s="225"/>
      <c r="I195" s="224">
        <f>ROUND(E195*H195,2)</f>
        <v>0</v>
      </c>
      <c r="J195" s="225"/>
      <c r="K195" s="224">
        <f>ROUND(E195*J195,2)</f>
        <v>0</v>
      </c>
      <c r="L195" s="224">
        <v>15</v>
      </c>
      <c r="M195" s="224">
        <f>G195*(1+L195/100)</f>
        <v>0</v>
      </c>
      <c r="N195" s="224">
        <v>0</v>
      </c>
      <c r="O195" s="224">
        <f>ROUND(E195*N195,2)</f>
        <v>0</v>
      </c>
      <c r="P195" s="224">
        <v>0</v>
      </c>
      <c r="Q195" s="224">
        <f>ROUND(E195*P195,2)</f>
        <v>0</v>
      </c>
      <c r="R195" s="224"/>
      <c r="S195" s="224" t="s">
        <v>117</v>
      </c>
      <c r="T195" s="224" t="s">
        <v>118</v>
      </c>
      <c r="U195" s="224">
        <v>0</v>
      </c>
      <c r="V195" s="224">
        <f>ROUND(E195*U195,2)</f>
        <v>0</v>
      </c>
      <c r="W195" s="224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145</v>
      </c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">
      <c r="A196" s="239">
        <v>175</v>
      </c>
      <c r="B196" s="240" t="s">
        <v>468</v>
      </c>
      <c r="C196" s="247" t="s">
        <v>469</v>
      </c>
      <c r="D196" s="241" t="s">
        <v>138</v>
      </c>
      <c r="E196" s="242">
        <v>1</v>
      </c>
      <c r="F196" s="243"/>
      <c r="G196" s="244">
        <f>ROUND(E196*F196,2)</f>
        <v>0</v>
      </c>
      <c r="H196" s="225"/>
      <c r="I196" s="224">
        <f>ROUND(E196*H196,2)</f>
        <v>0</v>
      </c>
      <c r="J196" s="225"/>
      <c r="K196" s="224">
        <f>ROUND(E196*J196,2)</f>
        <v>0</v>
      </c>
      <c r="L196" s="224">
        <v>15</v>
      </c>
      <c r="M196" s="224">
        <f>G196*(1+L196/100)</f>
        <v>0</v>
      </c>
      <c r="N196" s="224">
        <v>0</v>
      </c>
      <c r="O196" s="224">
        <f>ROUND(E196*N196,2)</f>
        <v>0</v>
      </c>
      <c r="P196" s="224">
        <v>0</v>
      </c>
      <c r="Q196" s="224">
        <f>ROUND(E196*P196,2)</f>
        <v>0</v>
      </c>
      <c r="R196" s="224"/>
      <c r="S196" s="224" t="s">
        <v>117</v>
      </c>
      <c r="T196" s="224" t="s">
        <v>118</v>
      </c>
      <c r="U196" s="224">
        <v>0</v>
      </c>
      <c r="V196" s="224">
        <f>ROUND(E196*U196,2)</f>
        <v>0</v>
      </c>
      <c r="W196" s="224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145</v>
      </c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">
      <c r="A197" s="239">
        <v>176</v>
      </c>
      <c r="B197" s="240" t="s">
        <v>470</v>
      </c>
      <c r="C197" s="247" t="s">
        <v>471</v>
      </c>
      <c r="D197" s="241" t="s">
        <v>138</v>
      </c>
      <c r="E197" s="242">
        <v>2</v>
      </c>
      <c r="F197" s="243"/>
      <c r="G197" s="244">
        <f>ROUND(E197*F197,2)</f>
        <v>0</v>
      </c>
      <c r="H197" s="225"/>
      <c r="I197" s="224">
        <f>ROUND(E197*H197,2)</f>
        <v>0</v>
      </c>
      <c r="J197" s="225"/>
      <c r="K197" s="224">
        <f>ROUND(E197*J197,2)</f>
        <v>0</v>
      </c>
      <c r="L197" s="224">
        <v>15</v>
      </c>
      <c r="M197" s="224">
        <f>G197*(1+L197/100)</f>
        <v>0</v>
      </c>
      <c r="N197" s="224">
        <v>0</v>
      </c>
      <c r="O197" s="224">
        <f>ROUND(E197*N197,2)</f>
        <v>0</v>
      </c>
      <c r="P197" s="224">
        <v>0</v>
      </c>
      <c r="Q197" s="224">
        <f>ROUND(E197*P197,2)</f>
        <v>0</v>
      </c>
      <c r="R197" s="224"/>
      <c r="S197" s="224" t="s">
        <v>117</v>
      </c>
      <c r="T197" s="224" t="s">
        <v>118</v>
      </c>
      <c r="U197" s="224">
        <v>0</v>
      </c>
      <c r="V197" s="224">
        <f>ROUND(E197*U197,2)</f>
        <v>0</v>
      </c>
      <c r="W197" s="224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145</v>
      </c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ht="22.5" outlineLevel="1" x14ac:dyDescent="0.2">
      <c r="A198" s="239">
        <v>177</v>
      </c>
      <c r="B198" s="240" t="s">
        <v>472</v>
      </c>
      <c r="C198" s="247" t="s">
        <v>473</v>
      </c>
      <c r="D198" s="241" t="s">
        <v>138</v>
      </c>
      <c r="E198" s="242">
        <v>1</v>
      </c>
      <c r="F198" s="243"/>
      <c r="G198" s="244">
        <f>ROUND(E198*F198,2)</f>
        <v>0</v>
      </c>
      <c r="H198" s="225"/>
      <c r="I198" s="224">
        <f>ROUND(E198*H198,2)</f>
        <v>0</v>
      </c>
      <c r="J198" s="225"/>
      <c r="K198" s="224">
        <f>ROUND(E198*J198,2)</f>
        <v>0</v>
      </c>
      <c r="L198" s="224">
        <v>15</v>
      </c>
      <c r="M198" s="224">
        <f>G198*(1+L198/100)</f>
        <v>0</v>
      </c>
      <c r="N198" s="224">
        <v>0</v>
      </c>
      <c r="O198" s="224">
        <f>ROUND(E198*N198,2)</f>
        <v>0</v>
      </c>
      <c r="P198" s="224">
        <v>0</v>
      </c>
      <c r="Q198" s="224">
        <f>ROUND(E198*P198,2)</f>
        <v>0</v>
      </c>
      <c r="R198" s="224"/>
      <c r="S198" s="224" t="s">
        <v>117</v>
      </c>
      <c r="T198" s="224" t="s">
        <v>118</v>
      </c>
      <c r="U198" s="224">
        <v>0</v>
      </c>
      <c r="V198" s="224">
        <f>ROUND(E198*U198,2)</f>
        <v>0</v>
      </c>
      <c r="W198" s="224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145</v>
      </c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ht="22.5" outlineLevel="1" x14ac:dyDescent="0.2">
      <c r="A199" s="239">
        <v>178</v>
      </c>
      <c r="B199" s="240" t="s">
        <v>474</v>
      </c>
      <c r="C199" s="247" t="s">
        <v>475</v>
      </c>
      <c r="D199" s="241" t="s">
        <v>138</v>
      </c>
      <c r="E199" s="242">
        <v>1</v>
      </c>
      <c r="F199" s="243"/>
      <c r="G199" s="244">
        <f>ROUND(E199*F199,2)</f>
        <v>0</v>
      </c>
      <c r="H199" s="225"/>
      <c r="I199" s="224">
        <f>ROUND(E199*H199,2)</f>
        <v>0</v>
      </c>
      <c r="J199" s="225"/>
      <c r="K199" s="224">
        <f>ROUND(E199*J199,2)</f>
        <v>0</v>
      </c>
      <c r="L199" s="224">
        <v>15</v>
      </c>
      <c r="M199" s="224">
        <f>G199*(1+L199/100)</f>
        <v>0</v>
      </c>
      <c r="N199" s="224">
        <v>0</v>
      </c>
      <c r="O199" s="224">
        <f>ROUND(E199*N199,2)</f>
        <v>0</v>
      </c>
      <c r="P199" s="224">
        <v>0</v>
      </c>
      <c r="Q199" s="224">
        <f>ROUND(E199*P199,2)</f>
        <v>0</v>
      </c>
      <c r="R199" s="224"/>
      <c r="S199" s="224" t="s">
        <v>117</v>
      </c>
      <c r="T199" s="224" t="s">
        <v>118</v>
      </c>
      <c r="U199" s="224">
        <v>0</v>
      </c>
      <c r="V199" s="224">
        <f>ROUND(E199*U199,2)</f>
        <v>0</v>
      </c>
      <c r="W199" s="224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145</v>
      </c>
      <c r="AH199" s="207"/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ht="22.5" outlineLevel="1" x14ac:dyDescent="0.2">
      <c r="A200" s="239">
        <v>179</v>
      </c>
      <c r="B200" s="240" t="s">
        <v>476</v>
      </c>
      <c r="C200" s="247" t="s">
        <v>477</v>
      </c>
      <c r="D200" s="241" t="s">
        <v>138</v>
      </c>
      <c r="E200" s="242">
        <v>1</v>
      </c>
      <c r="F200" s="243"/>
      <c r="G200" s="244">
        <f>ROUND(E200*F200,2)</f>
        <v>0</v>
      </c>
      <c r="H200" s="225"/>
      <c r="I200" s="224">
        <f>ROUND(E200*H200,2)</f>
        <v>0</v>
      </c>
      <c r="J200" s="225"/>
      <c r="K200" s="224">
        <f>ROUND(E200*J200,2)</f>
        <v>0</v>
      </c>
      <c r="L200" s="224">
        <v>15</v>
      </c>
      <c r="M200" s="224">
        <f>G200*(1+L200/100)</f>
        <v>0</v>
      </c>
      <c r="N200" s="224">
        <v>0</v>
      </c>
      <c r="O200" s="224">
        <f>ROUND(E200*N200,2)</f>
        <v>0</v>
      </c>
      <c r="P200" s="224">
        <v>0</v>
      </c>
      <c r="Q200" s="224">
        <f>ROUND(E200*P200,2)</f>
        <v>0</v>
      </c>
      <c r="R200" s="224"/>
      <c r="S200" s="224" t="s">
        <v>117</v>
      </c>
      <c r="T200" s="224" t="s">
        <v>118</v>
      </c>
      <c r="U200" s="224">
        <v>0</v>
      </c>
      <c r="V200" s="224">
        <f>ROUND(E200*U200,2)</f>
        <v>0</v>
      </c>
      <c r="W200" s="224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145</v>
      </c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ht="22.5" outlineLevel="1" x14ac:dyDescent="0.2">
      <c r="A201" s="239">
        <v>180</v>
      </c>
      <c r="B201" s="240" t="s">
        <v>478</v>
      </c>
      <c r="C201" s="247" t="s">
        <v>479</v>
      </c>
      <c r="D201" s="241" t="s">
        <v>138</v>
      </c>
      <c r="E201" s="242">
        <v>1</v>
      </c>
      <c r="F201" s="243"/>
      <c r="G201" s="244">
        <f>ROUND(E201*F201,2)</f>
        <v>0</v>
      </c>
      <c r="H201" s="225"/>
      <c r="I201" s="224">
        <f>ROUND(E201*H201,2)</f>
        <v>0</v>
      </c>
      <c r="J201" s="225"/>
      <c r="K201" s="224">
        <f>ROUND(E201*J201,2)</f>
        <v>0</v>
      </c>
      <c r="L201" s="224">
        <v>15</v>
      </c>
      <c r="M201" s="224">
        <f>G201*(1+L201/100)</f>
        <v>0</v>
      </c>
      <c r="N201" s="224">
        <v>0</v>
      </c>
      <c r="O201" s="224">
        <f>ROUND(E201*N201,2)</f>
        <v>0</v>
      </c>
      <c r="P201" s="224">
        <v>0</v>
      </c>
      <c r="Q201" s="224">
        <f>ROUND(E201*P201,2)</f>
        <v>0</v>
      </c>
      <c r="R201" s="224"/>
      <c r="S201" s="224" t="s">
        <v>117</v>
      </c>
      <c r="T201" s="224" t="s">
        <v>118</v>
      </c>
      <c r="U201" s="224">
        <v>0</v>
      </c>
      <c r="V201" s="224">
        <f>ROUND(E201*U201,2)</f>
        <v>0</v>
      </c>
      <c r="W201" s="224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145</v>
      </c>
      <c r="AH201" s="207"/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ht="22.5" outlineLevel="1" x14ac:dyDescent="0.2">
      <c r="A202" s="239">
        <v>181</v>
      </c>
      <c r="B202" s="240" t="s">
        <v>480</v>
      </c>
      <c r="C202" s="247" t="s">
        <v>481</v>
      </c>
      <c r="D202" s="241" t="s">
        <v>138</v>
      </c>
      <c r="E202" s="242">
        <v>1</v>
      </c>
      <c r="F202" s="243"/>
      <c r="G202" s="244">
        <f>ROUND(E202*F202,2)</f>
        <v>0</v>
      </c>
      <c r="H202" s="225"/>
      <c r="I202" s="224">
        <f>ROUND(E202*H202,2)</f>
        <v>0</v>
      </c>
      <c r="J202" s="225"/>
      <c r="K202" s="224">
        <f>ROUND(E202*J202,2)</f>
        <v>0</v>
      </c>
      <c r="L202" s="224">
        <v>15</v>
      </c>
      <c r="M202" s="224">
        <f>G202*(1+L202/100)</f>
        <v>0</v>
      </c>
      <c r="N202" s="224">
        <v>0</v>
      </c>
      <c r="O202" s="224">
        <f>ROUND(E202*N202,2)</f>
        <v>0</v>
      </c>
      <c r="P202" s="224">
        <v>0</v>
      </c>
      <c r="Q202" s="224">
        <f>ROUND(E202*P202,2)</f>
        <v>0</v>
      </c>
      <c r="R202" s="224"/>
      <c r="S202" s="224" t="s">
        <v>117</v>
      </c>
      <c r="T202" s="224" t="s">
        <v>118</v>
      </c>
      <c r="U202" s="224">
        <v>0</v>
      </c>
      <c r="V202" s="224">
        <f>ROUND(E202*U202,2)</f>
        <v>0</v>
      </c>
      <c r="W202" s="224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145</v>
      </c>
      <c r="AH202" s="207"/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ht="22.5" outlineLevel="1" x14ac:dyDescent="0.2">
      <c r="A203" s="239">
        <v>182</v>
      </c>
      <c r="B203" s="240" t="s">
        <v>482</v>
      </c>
      <c r="C203" s="247" t="s">
        <v>483</v>
      </c>
      <c r="D203" s="241" t="s">
        <v>138</v>
      </c>
      <c r="E203" s="242">
        <v>3</v>
      </c>
      <c r="F203" s="243"/>
      <c r="G203" s="244">
        <f>ROUND(E203*F203,2)</f>
        <v>0</v>
      </c>
      <c r="H203" s="225"/>
      <c r="I203" s="224">
        <f>ROUND(E203*H203,2)</f>
        <v>0</v>
      </c>
      <c r="J203" s="225"/>
      <c r="K203" s="224">
        <f>ROUND(E203*J203,2)</f>
        <v>0</v>
      </c>
      <c r="L203" s="224">
        <v>15</v>
      </c>
      <c r="M203" s="224">
        <f>G203*(1+L203/100)</f>
        <v>0</v>
      </c>
      <c r="N203" s="224">
        <v>0</v>
      </c>
      <c r="O203" s="224">
        <f>ROUND(E203*N203,2)</f>
        <v>0</v>
      </c>
      <c r="P203" s="224">
        <v>0</v>
      </c>
      <c r="Q203" s="224">
        <f>ROUND(E203*P203,2)</f>
        <v>0</v>
      </c>
      <c r="R203" s="224"/>
      <c r="S203" s="224" t="s">
        <v>117</v>
      </c>
      <c r="T203" s="224" t="s">
        <v>118</v>
      </c>
      <c r="U203" s="224">
        <v>0</v>
      </c>
      <c r="V203" s="224">
        <f>ROUND(E203*U203,2)</f>
        <v>0</v>
      </c>
      <c r="W203" s="224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145</v>
      </c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">
      <c r="A204" s="239">
        <v>183</v>
      </c>
      <c r="B204" s="240" t="s">
        <v>484</v>
      </c>
      <c r="C204" s="247" t="s">
        <v>485</v>
      </c>
      <c r="D204" s="241" t="s">
        <v>138</v>
      </c>
      <c r="E204" s="242">
        <v>6</v>
      </c>
      <c r="F204" s="243"/>
      <c r="G204" s="244">
        <f>ROUND(E204*F204,2)</f>
        <v>0</v>
      </c>
      <c r="H204" s="225"/>
      <c r="I204" s="224">
        <f>ROUND(E204*H204,2)</f>
        <v>0</v>
      </c>
      <c r="J204" s="225"/>
      <c r="K204" s="224">
        <f>ROUND(E204*J204,2)</f>
        <v>0</v>
      </c>
      <c r="L204" s="224">
        <v>15</v>
      </c>
      <c r="M204" s="224">
        <f>G204*(1+L204/100)</f>
        <v>0</v>
      </c>
      <c r="N204" s="224">
        <v>0</v>
      </c>
      <c r="O204" s="224">
        <f>ROUND(E204*N204,2)</f>
        <v>0</v>
      </c>
      <c r="P204" s="224">
        <v>0</v>
      </c>
      <c r="Q204" s="224">
        <f>ROUND(E204*P204,2)</f>
        <v>0</v>
      </c>
      <c r="R204" s="224"/>
      <c r="S204" s="224" t="s">
        <v>117</v>
      </c>
      <c r="T204" s="224" t="s">
        <v>118</v>
      </c>
      <c r="U204" s="224">
        <v>0</v>
      </c>
      <c r="V204" s="224">
        <f>ROUND(E204*U204,2)</f>
        <v>0</v>
      </c>
      <c r="W204" s="224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145</v>
      </c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">
      <c r="A205" s="239">
        <v>184</v>
      </c>
      <c r="B205" s="240" t="s">
        <v>486</v>
      </c>
      <c r="C205" s="247" t="s">
        <v>487</v>
      </c>
      <c r="D205" s="241" t="s">
        <v>138</v>
      </c>
      <c r="E205" s="242">
        <v>1</v>
      </c>
      <c r="F205" s="243"/>
      <c r="G205" s="244">
        <f>ROUND(E205*F205,2)</f>
        <v>0</v>
      </c>
      <c r="H205" s="225"/>
      <c r="I205" s="224">
        <f>ROUND(E205*H205,2)</f>
        <v>0</v>
      </c>
      <c r="J205" s="225"/>
      <c r="K205" s="224">
        <f>ROUND(E205*J205,2)</f>
        <v>0</v>
      </c>
      <c r="L205" s="224">
        <v>15</v>
      </c>
      <c r="M205" s="224">
        <f>G205*(1+L205/100)</f>
        <v>0</v>
      </c>
      <c r="N205" s="224">
        <v>0</v>
      </c>
      <c r="O205" s="224">
        <f>ROUND(E205*N205,2)</f>
        <v>0</v>
      </c>
      <c r="P205" s="224">
        <v>0</v>
      </c>
      <c r="Q205" s="224">
        <f>ROUND(E205*P205,2)</f>
        <v>0</v>
      </c>
      <c r="R205" s="224"/>
      <c r="S205" s="224" t="s">
        <v>117</v>
      </c>
      <c r="T205" s="224" t="s">
        <v>118</v>
      </c>
      <c r="U205" s="224">
        <v>0</v>
      </c>
      <c r="V205" s="224">
        <f>ROUND(E205*U205,2)</f>
        <v>0</v>
      </c>
      <c r="W205" s="224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145</v>
      </c>
      <c r="AH205" s="207"/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">
      <c r="A206" s="239">
        <v>185</v>
      </c>
      <c r="B206" s="240" t="s">
        <v>488</v>
      </c>
      <c r="C206" s="247" t="s">
        <v>489</v>
      </c>
      <c r="D206" s="241" t="s">
        <v>138</v>
      </c>
      <c r="E206" s="242">
        <v>3</v>
      </c>
      <c r="F206" s="243"/>
      <c r="G206" s="244">
        <f>ROUND(E206*F206,2)</f>
        <v>0</v>
      </c>
      <c r="H206" s="225"/>
      <c r="I206" s="224">
        <f>ROUND(E206*H206,2)</f>
        <v>0</v>
      </c>
      <c r="J206" s="225"/>
      <c r="K206" s="224">
        <f>ROUND(E206*J206,2)</f>
        <v>0</v>
      </c>
      <c r="L206" s="224">
        <v>15</v>
      </c>
      <c r="M206" s="224">
        <f>G206*(1+L206/100)</f>
        <v>0</v>
      </c>
      <c r="N206" s="224">
        <v>0</v>
      </c>
      <c r="O206" s="224">
        <f>ROUND(E206*N206,2)</f>
        <v>0</v>
      </c>
      <c r="P206" s="224">
        <v>0</v>
      </c>
      <c r="Q206" s="224">
        <f>ROUND(E206*P206,2)</f>
        <v>0</v>
      </c>
      <c r="R206" s="224"/>
      <c r="S206" s="224" t="s">
        <v>117</v>
      </c>
      <c r="T206" s="224" t="s">
        <v>118</v>
      </c>
      <c r="U206" s="224">
        <v>0</v>
      </c>
      <c r="V206" s="224">
        <f>ROUND(E206*U206,2)</f>
        <v>0</v>
      </c>
      <c r="W206" s="224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145</v>
      </c>
      <c r="AH206" s="207"/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ht="22.5" outlineLevel="1" x14ac:dyDescent="0.2">
      <c r="A207" s="239">
        <v>186</v>
      </c>
      <c r="B207" s="240" t="s">
        <v>490</v>
      </c>
      <c r="C207" s="247" t="s">
        <v>491</v>
      </c>
      <c r="D207" s="241" t="s">
        <v>138</v>
      </c>
      <c r="E207" s="242">
        <v>3</v>
      </c>
      <c r="F207" s="243"/>
      <c r="G207" s="244">
        <f>ROUND(E207*F207,2)</f>
        <v>0</v>
      </c>
      <c r="H207" s="225"/>
      <c r="I207" s="224">
        <f>ROUND(E207*H207,2)</f>
        <v>0</v>
      </c>
      <c r="J207" s="225"/>
      <c r="K207" s="224">
        <f>ROUND(E207*J207,2)</f>
        <v>0</v>
      </c>
      <c r="L207" s="224">
        <v>15</v>
      </c>
      <c r="M207" s="224">
        <f>G207*(1+L207/100)</f>
        <v>0</v>
      </c>
      <c r="N207" s="224">
        <v>0</v>
      </c>
      <c r="O207" s="224">
        <f>ROUND(E207*N207,2)</f>
        <v>0</v>
      </c>
      <c r="P207" s="224">
        <v>0</v>
      </c>
      <c r="Q207" s="224">
        <f>ROUND(E207*P207,2)</f>
        <v>0</v>
      </c>
      <c r="R207" s="224"/>
      <c r="S207" s="224" t="s">
        <v>117</v>
      </c>
      <c r="T207" s="224" t="s">
        <v>118</v>
      </c>
      <c r="U207" s="224">
        <v>0</v>
      </c>
      <c r="V207" s="224">
        <f>ROUND(E207*U207,2)</f>
        <v>0</v>
      </c>
      <c r="W207" s="224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145</v>
      </c>
      <c r="AH207" s="207"/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ht="22.5" outlineLevel="1" x14ac:dyDescent="0.2">
      <c r="A208" s="239">
        <v>187</v>
      </c>
      <c r="B208" s="240" t="s">
        <v>492</v>
      </c>
      <c r="C208" s="247" t="s">
        <v>493</v>
      </c>
      <c r="D208" s="241" t="s">
        <v>138</v>
      </c>
      <c r="E208" s="242">
        <v>3</v>
      </c>
      <c r="F208" s="243"/>
      <c r="G208" s="244">
        <f>ROUND(E208*F208,2)</f>
        <v>0</v>
      </c>
      <c r="H208" s="225"/>
      <c r="I208" s="224">
        <f>ROUND(E208*H208,2)</f>
        <v>0</v>
      </c>
      <c r="J208" s="225"/>
      <c r="K208" s="224">
        <f>ROUND(E208*J208,2)</f>
        <v>0</v>
      </c>
      <c r="L208" s="224">
        <v>15</v>
      </c>
      <c r="M208" s="224">
        <f>G208*(1+L208/100)</f>
        <v>0</v>
      </c>
      <c r="N208" s="224">
        <v>0</v>
      </c>
      <c r="O208" s="224">
        <f>ROUND(E208*N208,2)</f>
        <v>0</v>
      </c>
      <c r="P208" s="224">
        <v>0</v>
      </c>
      <c r="Q208" s="224">
        <f>ROUND(E208*P208,2)</f>
        <v>0</v>
      </c>
      <c r="R208" s="224"/>
      <c r="S208" s="224" t="s">
        <v>117</v>
      </c>
      <c r="T208" s="224" t="s">
        <v>118</v>
      </c>
      <c r="U208" s="224">
        <v>0</v>
      </c>
      <c r="V208" s="224">
        <f>ROUND(E208*U208,2)</f>
        <v>0</v>
      </c>
      <c r="W208" s="224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145</v>
      </c>
      <c r="AH208" s="207"/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ht="22.5" outlineLevel="1" x14ac:dyDescent="0.2">
      <c r="A209" s="239">
        <v>188</v>
      </c>
      <c r="B209" s="240" t="s">
        <v>494</v>
      </c>
      <c r="C209" s="247" t="s">
        <v>495</v>
      </c>
      <c r="D209" s="241" t="s">
        <v>138</v>
      </c>
      <c r="E209" s="242">
        <v>3</v>
      </c>
      <c r="F209" s="243"/>
      <c r="G209" s="244">
        <f>ROUND(E209*F209,2)</f>
        <v>0</v>
      </c>
      <c r="H209" s="225"/>
      <c r="I209" s="224">
        <f>ROUND(E209*H209,2)</f>
        <v>0</v>
      </c>
      <c r="J209" s="225"/>
      <c r="K209" s="224">
        <f>ROUND(E209*J209,2)</f>
        <v>0</v>
      </c>
      <c r="L209" s="224">
        <v>15</v>
      </c>
      <c r="M209" s="224">
        <f>G209*(1+L209/100)</f>
        <v>0</v>
      </c>
      <c r="N209" s="224">
        <v>0</v>
      </c>
      <c r="O209" s="224">
        <f>ROUND(E209*N209,2)</f>
        <v>0</v>
      </c>
      <c r="P209" s="224">
        <v>0</v>
      </c>
      <c r="Q209" s="224">
        <f>ROUND(E209*P209,2)</f>
        <v>0</v>
      </c>
      <c r="R209" s="224"/>
      <c r="S209" s="224" t="s">
        <v>117</v>
      </c>
      <c r="T209" s="224" t="s">
        <v>118</v>
      </c>
      <c r="U209" s="224">
        <v>0</v>
      </c>
      <c r="V209" s="224">
        <f>ROUND(E209*U209,2)</f>
        <v>0</v>
      </c>
      <c r="W209" s="224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145</v>
      </c>
      <c r="AH209" s="207"/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">
      <c r="A210" s="239">
        <v>189</v>
      </c>
      <c r="B210" s="240" t="s">
        <v>496</v>
      </c>
      <c r="C210" s="247" t="s">
        <v>497</v>
      </c>
      <c r="D210" s="241" t="s">
        <v>138</v>
      </c>
      <c r="E210" s="242">
        <v>1</v>
      </c>
      <c r="F210" s="243"/>
      <c r="G210" s="244">
        <f>ROUND(E210*F210,2)</f>
        <v>0</v>
      </c>
      <c r="H210" s="225"/>
      <c r="I210" s="224">
        <f>ROUND(E210*H210,2)</f>
        <v>0</v>
      </c>
      <c r="J210" s="225"/>
      <c r="K210" s="224">
        <f>ROUND(E210*J210,2)</f>
        <v>0</v>
      </c>
      <c r="L210" s="224">
        <v>15</v>
      </c>
      <c r="M210" s="224">
        <f>G210*(1+L210/100)</f>
        <v>0</v>
      </c>
      <c r="N210" s="224">
        <v>0</v>
      </c>
      <c r="O210" s="224">
        <f>ROUND(E210*N210,2)</f>
        <v>0</v>
      </c>
      <c r="P210" s="224">
        <v>0</v>
      </c>
      <c r="Q210" s="224">
        <f>ROUND(E210*P210,2)</f>
        <v>0</v>
      </c>
      <c r="R210" s="224"/>
      <c r="S210" s="224" t="s">
        <v>117</v>
      </c>
      <c r="T210" s="224" t="s">
        <v>118</v>
      </c>
      <c r="U210" s="224">
        <v>0</v>
      </c>
      <c r="V210" s="224">
        <f>ROUND(E210*U210,2)</f>
        <v>0</v>
      </c>
      <c r="W210" s="224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145</v>
      </c>
      <c r="AH210" s="207"/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ht="22.5" outlineLevel="1" x14ac:dyDescent="0.2">
      <c r="A211" s="239">
        <v>190</v>
      </c>
      <c r="B211" s="240" t="s">
        <v>498</v>
      </c>
      <c r="C211" s="247" t="s">
        <v>499</v>
      </c>
      <c r="D211" s="241" t="s">
        <v>138</v>
      </c>
      <c r="E211" s="242">
        <v>5</v>
      </c>
      <c r="F211" s="243"/>
      <c r="G211" s="244">
        <f>ROUND(E211*F211,2)</f>
        <v>0</v>
      </c>
      <c r="H211" s="225"/>
      <c r="I211" s="224">
        <f>ROUND(E211*H211,2)</f>
        <v>0</v>
      </c>
      <c r="J211" s="225"/>
      <c r="K211" s="224">
        <f>ROUND(E211*J211,2)</f>
        <v>0</v>
      </c>
      <c r="L211" s="224">
        <v>15</v>
      </c>
      <c r="M211" s="224">
        <f>G211*(1+L211/100)</f>
        <v>0</v>
      </c>
      <c r="N211" s="224">
        <v>0</v>
      </c>
      <c r="O211" s="224">
        <f>ROUND(E211*N211,2)</f>
        <v>0</v>
      </c>
      <c r="P211" s="224">
        <v>0</v>
      </c>
      <c r="Q211" s="224">
        <f>ROUND(E211*P211,2)</f>
        <v>0</v>
      </c>
      <c r="R211" s="224"/>
      <c r="S211" s="224" t="s">
        <v>117</v>
      </c>
      <c r="T211" s="224" t="s">
        <v>118</v>
      </c>
      <c r="U211" s="224">
        <v>0</v>
      </c>
      <c r="V211" s="224">
        <f>ROUND(E211*U211,2)</f>
        <v>0</v>
      </c>
      <c r="W211" s="224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145</v>
      </c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ht="22.5" outlineLevel="1" x14ac:dyDescent="0.2">
      <c r="A212" s="239">
        <v>191</v>
      </c>
      <c r="B212" s="240" t="s">
        <v>500</v>
      </c>
      <c r="C212" s="247" t="s">
        <v>501</v>
      </c>
      <c r="D212" s="241" t="s">
        <v>138</v>
      </c>
      <c r="E212" s="242">
        <v>1</v>
      </c>
      <c r="F212" s="243"/>
      <c r="G212" s="244">
        <f>ROUND(E212*F212,2)</f>
        <v>0</v>
      </c>
      <c r="H212" s="225"/>
      <c r="I212" s="224">
        <f>ROUND(E212*H212,2)</f>
        <v>0</v>
      </c>
      <c r="J212" s="225"/>
      <c r="K212" s="224">
        <f>ROUND(E212*J212,2)</f>
        <v>0</v>
      </c>
      <c r="L212" s="224">
        <v>15</v>
      </c>
      <c r="M212" s="224">
        <f>G212*(1+L212/100)</f>
        <v>0</v>
      </c>
      <c r="N212" s="224">
        <v>0</v>
      </c>
      <c r="O212" s="224">
        <f>ROUND(E212*N212,2)</f>
        <v>0</v>
      </c>
      <c r="P212" s="224">
        <v>0</v>
      </c>
      <c r="Q212" s="224">
        <f>ROUND(E212*P212,2)</f>
        <v>0</v>
      </c>
      <c r="R212" s="224"/>
      <c r="S212" s="224" t="s">
        <v>117</v>
      </c>
      <c r="T212" s="224" t="s">
        <v>118</v>
      </c>
      <c r="U212" s="224">
        <v>0</v>
      </c>
      <c r="V212" s="224">
        <f>ROUND(E212*U212,2)</f>
        <v>0</v>
      </c>
      <c r="W212" s="224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145</v>
      </c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ht="22.5" outlineLevel="1" x14ac:dyDescent="0.2">
      <c r="A213" s="239">
        <v>192</v>
      </c>
      <c r="B213" s="240" t="s">
        <v>502</v>
      </c>
      <c r="C213" s="247" t="s">
        <v>503</v>
      </c>
      <c r="D213" s="241" t="s">
        <v>138</v>
      </c>
      <c r="E213" s="242">
        <v>1</v>
      </c>
      <c r="F213" s="243"/>
      <c r="G213" s="244">
        <f>ROUND(E213*F213,2)</f>
        <v>0</v>
      </c>
      <c r="H213" s="225"/>
      <c r="I213" s="224">
        <f>ROUND(E213*H213,2)</f>
        <v>0</v>
      </c>
      <c r="J213" s="225"/>
      <c r="K213" s="224">
        <f>ROUND(E213*J213,2)</f>
        <v>0</v>
      </c>
      <c r="L213" s="224">
        <v>15</v>
      </c>
      <c r="M213" s="224">
        <f>G213*(1+L213/100)</f>
        <v>0</v>
      </c>
      <c r="N213" s="224">
        <v>0</v>
      </c>
      <c r="O213" s="224">
        <f>ROUND(E213*N213,2)</f>
        <v>0</v>
      </c>
      <c r="P213" s="224">
        <v>0</v>
      </c>
      <c r="Q213" s="224">
        <f>ROUND(E213*P213,2)</f>
        <v>0</v>
      </c>
      <c r="R213" s="224"/>
      <c r="S213" s="224" t="s">
        <v>117</v>
      </c>
      <c r="T213" s="224" t="s">
        <v>118</v>
      </c>
      <c r="U213" s="224">
        <v>0</v>
      </c>
      <c r="V213" s="224">
        <f>ROUND(E213*U213,2)</f>
        <v>0</v>
      </c>
      <c r="W213" s="224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145</v>
      </c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">
      <c r="A214" s="239">
        <v>193</v>
      </c>
      <c r="B214" s="240" t="s">
        <v>504</v>
      </c>
      <c r="C214" s="247" t="s">
        <v>505</v>
      </c>
      <c r="D214" s="241" t="s">
        <v>138</v>
      </c>
      <c r="E214" s="242">
        <v>4</v>
      </c>
      <c r="F214" s="243"/>
      <c r="G214" s="244">
        <f>ROUND(E214*F214,2)</f>
        <v>0</v>
      </c>
      <c r="H214" s="225"/>
      <c r="I214" s="224">
        <f>ROUND(E214*H214,2)</f>
        <v>0</v>
      </c>
      <c r="J214" s="225"/>
      <c r="K214" s="224">
        <f>ROUND(E214*J214,2)</f>
        <v>0</v>
      </c>
      <c r="L214" s="224">
        <v>15</v>
      </c>
      <c r="M214" s="224">
        <f>G214*(1+L214/100)</f>
        <v>0</v>
      </c>
      <c r="N214" s="224">
        <v>0</v>
      </c>
      <c r="O214" s="224">
        <f>ROUND(E214*N214,2)</f>
        <v>0</v>
      </c>
      <c r="P214" s="224">
        <v>0</v>
      </c>
      <c r="Q214" s="224">
        <f>ROUND(E214*P214,2)</f>
        <v>0</v>
      </c>
      <c r="R214" s="224"/>
      <c r="S214" s="224" t="s">
        <v>117</v>
      </c>
      <c r="T214" s="224" t="s">
        <v>118</v>
      </c>
      <c r="U214" s="224">
        <v>0</v>
      </c>
      <c r="V214" s="224">
        <f>ROUND(E214*U214,2)</f>
        <v>0</v>
      </c>
      <c r="W214" s="224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145</v>
      </c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">
      <c r="A215" s="239">
        <v>194</v>
      </c>
      <c r="B215" s="240" t="s">
        <v>506</v>
      </c>
      <c r="C215" s="247" t="s">
        <v>507</v>
      </c>
      <c r="D215" s="241" t="s">
        <v>138</v>
      </c>
      <c r="E215" s="242">
        <v>4</v>
      </c>
      <c r="F215" s="243"/>
      <c r="G215" s="244">
        <f>ROUND(E215*F215,2)</f>
        <v>0</v>
      </c>
      <c r="H215" s="225"/>
      <c r="I215" s="224">
        <f>ROUND(E215*H215,2)</f>
        <v>0</v>
      </c>
      <c r="J215" s="225"/>
      <c r="K215" s="224">
        <f>ROUND(E215*J215,2)</f>
        <v>0</v>
      </c>
      <c r="L215" s="224">
        <v>15</v>
      </c>
      <c r="M215" s="224">
        <f>G215*(1+L215/100)</f>
        <v>0</v>
      </c>
      <c r="N215" s="224">
        <v>0</v>
      </c>
      <c r="O215" s="224">
        <f>ROUND(E215*N215,2)</f>
        <v>0</v>
      </c>
      <c r="P215" s="224">
        <v>0</v>
      </c>
      <c r="Q215" s="224">
        <f>ROUND(E215*P215,2)</f>
        <v>0</v>
      </c>
      <c r="R215" s="224"/>
      <c r="S215" s="224" t="s">
        <v>117</v>
      </c>
      <c r="T215" s="224" t="s">
        <v>118</v>
      </c>
      <c r="U215" s="224">
        <v>0</v>
      </c>
      <c r="V215" s="224">
        <f>ROUND(E215*U215,2)</f>
        <v>0</v>
      </c>
      <c r="W215" s="224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145</v>
      </c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ht="22.5" outlineLevel="1" x14ac:dyDescent="0.2">
      <c r="A216" s="239">
        <v>195</v>
      </c>
      <c r="B216" s="240" t="s">
        <v>508</v>
      </c>
      <c r="C216" s="247" t="s">
        <v>509</v>
      </c>
      <c r="D216" s="241" t="s">
        <v>138</v>
      </c>
      <c r="E216" s="242">
        <v>10</v>
      </c>
      <c r="F216" s="243"/>
      <c r="G216" s="244">
        <f>ROUND(E216*F216,2)</f>
        <v>0</v>
      </c>
      <c r="H216" s="225"/>
      <c r="I216" s="224">
        <f>ROUND(E216*H216,2)</f>
        <v>0</v>
      </c>
      <c r="J216" s="225"/>
      <c r="K216" s="224">
        <f>ROUND(E216*J216,2)</f>
        <v>0</v>
      </c>
      <c r="L216" s="224">
        <v>15</v>
      </c>
      <c r="M216" s="224">
        <f>G216*(1+L216/100)</f>
        <v>0</v>
      </c>
      <c r="N216" s="224">
        <v>0</v>
      </c>
      <c r="O216" s="224">
        <f>ROUND(E216*N216,2)</f>
        <v>0</v>
      </c>
      <c r="P216" s="224">
        <v>0</v>
      </c>
      <c r="Q216" s="224">
        <f>ROUND(E216*P216,2)</f>
        <v>0</v>
      </c>
      <c r="R216" s="224"/>
      <c r="S216" s="224" t="s">
        <v>117</v>
      </c>
      <c r="T216" s="224" t="s">
        <v>118</v>
      </c>
      <c r="U216" s="224">
        <v>0</v>
      </c>
      <c r="V216" s="224">
        <f>ROUND(E216*U216,2)</f>
        <v>0</v>
      </c>
      <c r="W216" s="224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145</v>
      </c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">
      <c r="A217" s="239">
        <v>196</v>
      </c>
      <c r="B217" s="240" t="s">
        <v>510</v>
      </c>
      <c r="C217" s="247" t="s">
        <v>511</v>
      </c>
      <c r="D217" s="241" t="s">
        <v>138</v>
      </c>
      <c r="E217" s="242">
        <v>10</v>
      </c>
      <c r="F217" s="243"/>
      <c r="G217" s="244">
        <f>ROUND(E217*F217,2)</f>
        <v>0</v>
      </c>
      <c r="H217" s="225"/>
      <c r="I217" s="224">
        <f>ROUND(E217*H217,2)</f>
        <v>0</v>
      </c>
      <c r="J217" s="225"/>
      <c r="K217" s="224">
        <f>ROUND(E217*J217,2)</f>
        <v>0</v>
      </c>
      <c r="L217" s="224">
        <v>15</v>
      </c>
      <c r="M217" s="224">
        <f>G217*(1+L217/100)</f>
        <v>0</v>
      </c>
      <c r="N217" s="224">
        <v>0</v>
      </c>
      <c r="O217" s="224">
        <f>ROUND(E217*N217,2)</f>
        <v>0</v>
      </c>
      <c r="P217" s="224">
        <v>0</v>
      </c>
      <c r="Q217" s="224">
        <f>ROUND(E217*P217,2)</f>
        <v>0</v>
      </c>
      <c r="R217" s="224"/>
      <c r="S217" s="224" t="s">
        <v>117</v>
      </c>
      <c r="T217" s="224" t="s">
        <v>118</v>
      </c>
      <c r="U217" s="224">
        <v>0</v>
      </c>
      <c r="V217" s="224">
        <f>ROUND(E217*U217,2)</f>
        <v>0</v>
      </c>
      <c r="W217" s="224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145</v>
      </c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">
      <c r="A218" s="239">
        <v>197</v>
      </c>
      <c r="B218" s="240" t="s">
        <v>512</v>
      </c>
      <c r="C218" s="247" t="s">
        <v>507</v>
      </c>
      <c r="D218" s="241" t="s">
        <v>138</v>
      </c>
      <c r="E218" s="242">
        <v>10</v>
      </c>
      <c r="F218" s="243"/>
      <c r="G218" s="244">
        <f>ROUND(E218*F218,2)</f>
        <v>0</v>
      </c>
      <c r="H218" s="225"/>
      <c r="I218" s="224">
        <f>ROUND(E218*H218,2)</f>
        <v>0</v>
      </c>
      <c r="J218" s="225"/>
      <c r="K218" s="224">
        <f>ROUND(E218*J218,2)</f>
        <v>0</v>
      </c>
      <c r="L218" s="224">
        <v>15</v>
      </c>
      <c r="M218" s="224">
        <f>G218*(1+L218/100)</f>
        <v>0</v>
      </c>
      <c r="N218" s="224">
        <v>0</v>
      </c>
      <c r="O218" s="224">
        <f>ROUND(E218*N218,2)</f>
        <v>0</v>
      </c>
      <c r="P218" s="224">
        <v>0</v>
      </c>
      <c r="Q218" s="224">
        <f>ROUND(E218*P218,2)</f>
        <v>0</v>
      </c>
      <c r="R218" s="224"/>
      <c r="S218" s="224" t="s">
        <v>117</v>
      </c>
      <c r="T218" s="224" t="s">
        <v>118</v>
      </c>
      <c r="U218" s="224">
        <v>0</v>
      </c>
      <c r="V218" s="224">
        <f>ROUND(E218*U218,2)</f>
        <v>0</v>
      </c>
      <c r="W218" s="224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145</v>
      </c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">
      <c r="A219" s="239">
        <v>198</v>
      </c>
      <c r="B219" s="240" t="s">
        <v>513</v>
      </c>
      <c r="C219" s="247" t="s">
        <v>514</v>
      </c>
      <c r="D219" s="241" t="s">
        <v>138</v>
      </c>
      <c r="E219" s="242">
        <v>1</v>
      </c>
      <c r="F219" s="243"/>
      <c r="G219" s="244">
        <f>ROUND(E219*F219,2)</f>
        <v>0</v>
      </c>
      <c r="H219" s="225"/>
      <c r="I219" s="224">
        <f>ROUND(E219*H219,2)</f>
        <v>0</v>
      </c>
      <c r="J219" s="225"/>
      <c r="K219" s="224">
        <f>ROUND(E219*J219,2)</f>
        <v>0</v>
      </c>
      <c r="L219" s="224">
        <v>15</v>
      </c>
      <c r="M219" s="224">
        <f>G219*(1+L219/100)</f>
        <v>0</v>
      </c>
      <c r="N219" s="224">
        <v>0</v>
      </c>
      <c r="O219" s="224">
        <f>ROUND(E219*N219,2)</f>
        <v>0</v>
      </c>
      <c r="P219" s="224">
        <v>0</v>
      </c>
      <c r="Q219" s="224">
        <f>ROUND(E219*P219,2)</f>
        <v>0</v>
      </c>
      <c r="R219" s="224"/>
      <c r="S219" s="224" t="s">
        <v>117</v>
      </c>
      <c r="T219" s="224" t="s">
        <v>118</v>
      </c>
      <c r="U219" s="224">
        <v>0</v>
      </c>
      <c r="V219" s="224">
        <f>ROUND(E219*U219,2)</f>
        <v>0</v>
      </c>
      <c r="W219" s="224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145</v>
      </c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">
      <c r="A220" s="239">
        <v>199</v>
      </c>
      <c r="B220" s="240" t="s">
        <v>515</v>
      </c>
      <c r="C220" s="247" t="s">
        <v>516</v>
      </c>
      <c r="D220" s="241" t="s">
        <v>138</v>
      </c>
      <c r="E220" s="242">
        <v>1</v>
      </c>
      <c r="F220" s="243"/>
      <c r="G220" s="244">
        <f>ROUND(E220*F220,2)</f>
        <v>0</v>
      </c>
      <c r="H220" s="225"/>
      <c r="I220" s="224">
        <f>ROUND(E220*H220,2)</f>
        <v>0</v>
      </c>
      <c r="J220" s="225"/>
      <c r="K220" s="224">
        <f>ROUND(E220*J220,2)</f>
        <v>0</v>
      </c>
      <c r="L220" s="224">
        <v>15</v>
      </c>
      <c r="M220" s="224">
        <f>G220*(1+L220/100)</f>
        <v>0</v>
      </c>
      <c r="N220" s="224">
        <v>0</v>
      </c>
      <c r="O220" s="224">
        <f>ROUND(E220*N220,2)</f>
        <v>0</v>
      </c>
      <c r="P220" s="224">
        <v>0</v>
      </c>
      <c r="Q220" s="224">
        <f>ROUND(E220*P220,2)</f>
        <v>0</v>
      </c>
      <c r="R220" s="224"/>
      <c r="S220" s="224" t="s">
        <v>117</v>
      </c>
      <c r="T220" s="224" t="s">
        <v>118</v>
      </c>
      <c r="U220" s="224">
        <v>0</v>
      </c>
      <c r="V220" s="224">
        <f>ROUND(E220*U220,2)</f>
        <v>0</v>
      </c>
      <c r="W220" s="224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145</v>
      </c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">
      <c r="A221" s="239">
        <v>200</v>
      </c>
      <c r="B221" s="240" t="s">
        <v>517</v>
      </c>
      <c r="C221" s="247" t="s">
        <v>518</v>
      </c>
      <c r="D221" s="241" t="s">
        <v>138</v>
      </c>
      <c r="E221" s="242">
        <v>1</v>
      </c>
      <c r="F221" s="243"/>
      <c r="G221" s="244">
        <f>ROUND(E221*F221,2)</f>
        <v>0</v>
      </c>
      <c r="H221" s="225"/>
      <c r="I221" s="224">
        <f>ROUND(E221*H221,2)</f>
        <v>0</v>
      </c>
      <c r="J221" s="225"/>
      <c r="K221" s="224">
        <f>ROUND(E221*J221,2)</f>
        <v>0</v>
      </c>
      <c r="L221" s="224">
        <v>15</v>
      </c>
      <c r="M221" s="224">
        <f>G221*(1+L221/100)</f>
        <v>0</v>
      </c>
      <c r="N221" s="224">
        <v>0</v>
      </c>
      <c r="O221" s="224">
        <f>ROUND(E221*N221,2)</f>
        <v>0</v>
      </c>
      <c r="P221" s="224">
        <v>0</v>
      </c>
      <c r="Q221" s="224">
        <f>ROUND(E221*P221,2)</f>
        <v>0</v>
      </c>
      <c r="R221" s="224"/>
      <c r="S221" s="224" t="s">
        <v>117</v>
      </c>
      <c r="T221" s="224" t="s">
        <v>118</v>
      </c>
      <c r="U221" s="224">
        <v>0</v>
      </c>
      <c r="V221" s="224">
        <f>ROUND(E221*U221,2)</f>
        <v>0</v>
      </c>
      <c r="W221" s="224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145</v>
      </c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">
      <c r="A222" s="239">
        <v>201</v>
      </c>
      <c r="B222" s="240" t="s">
        <v>519</v>
      </c>
      <c r="C222" s="247" t="s">
        <v>520</v>
      </c>
      <c r="D222" s="241" t="s">
        <v>138</v>
      </c>
      <c r="E222" s="242">
        <v>1</v>
      </c>
      <c r="F222" s="243"/>
      <c r="G222" s="244">
        <f>ROUND(E222*F222,2)</f>
        <v>0</v>
      </c>
      <c r="H222" s="225"/>
      <c r="I222" s="224">
        <f>ROUND(E222*H222,2)</f>
        <v>0</v>
      </c>
      <c r="J222" s="225"/>
      <c r="K222" s="224">
        <f>ROUND(E222*J222,2)</f>
        <v>0</v>
      </c>
      <c r="L222" s="224">
        <v>15</v>
      </c>
      <c r="M222" s="224">
        <f>G222*(1+L222/100)</f>
        <v>0</v>
      </c>
      <c r="N222" s="224">
        <v>0</v>
      </c>
      <c r="O222" s="224">
        <f>ROUND(E222*N222,2)</f>
        <v>0</v>
      </c>
      <c r="P222" s="224">
        <v>0</v>
      </c>
      <c r="Q222" s="224">
        <f>ROUND(E222*P222,2)</f>
        <v>0</v>
      </c>
      <c r="R222" s="224"/>
      <c r="S222" s="224" t="s">
        <v>117</v>
      </c>
      <c r="T222" s="224" t="s">
        <v>118</v>
      </c>
      <c r="U222" s="224">
        <v>0</v>
      </c>
      <c r="V222" s="224">
        <f>ROUND(E222*U222,2)</f>
        <v>0</v>
      </c>
      <c r="W222" s="224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145</v>
      </c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">
      <c r="A223" s="239">
        <v>202</v>
      </c>
      <c r="B223" s="240" t="s">
        <v>521</v>
      </c>
      <c r="C223" s="247" t="s">
        <v>522</v>
      </c>
      <c r="D223" s="241" t="s">
        <v>138</v>
      </c>
      <c r="E223" s="242">
        <v>1</v>
      </c>
      <c r="F223" s="243"/>
      <c r="G223" s="244">
        <f>ROUND(E223*F223,2)</f>
        <v>0</v>
      </c>
      <c r="H223" s="225"/>
      <c r="I223" s="224">
        <f>ROUND(E223*H223,2)</f>
        <v>0</v>
      </c>
      <c r="J223" s="225"/>
      <c r="K223" s="224">
        <f>ROUND(E223*J223,2)</f>
        <v>0</v>
      </c>
      <c r="L223" s="224">
        <v>15</v>
      </c>
      <c r="M223" s="224">
        <f>G223*(1+L223/100)</f>
        <v>0</v>
      </c>
      <c r="N223" s="224">
        <v>0</v>
      </c>
      <c r="O223" s="224">
        <f>ROUND(E223*N223,2)</f>
        <v>0</v>
      </c>
      <c r="P223" s="224">
        <v>0</v>
      </c>
      <c r="Q223" s="224">
        <f>ROUND(E223*P223,2)</f>
        <v>0</v>
      </c>
      <c r="R223" s="224"/>
      <c r="S223" s="224" t="s">
        <v>117</v>
      </c>
      <c r="T223" s="224" t="s">
        <v>118</v>
      </c>
      <c r="U223" s="224">
        <v>0</v>
      </c>
      <c r="V223" s="224">
        <f>ROUND(E223*U223,2)</f>
        <v>0</v>
      </c>
      <c r="W223" s="224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145</v>
      </c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ht="22.5" outlineLevel="1" x14ac:dyDescent="0.2">
      <c r="A224" s="239">
        <v>203</v>
      </c>
      <c r="B224" s="240" t="s">
        <v>523</v>
      </c>
      <c r="C224" s="247" t="s">
        <v>524</v>
      </c>
      <c r="D224" s="241" t="s">
        <v>138</v>
      </c>
      <c r="E224" s="242">
        <v>3</v>
      </c>
      <c r="F224" s="243"/>
      <c r="G224" s="244">
        <f>ROUND(E224*F224,2)</f>
        <v>0</v>
      </c>
      <c r="H224" s="225"/>
      <c r="I224" s="224">
        <f>ROUND(E224*H224,2)</f>
        <v>0</v>
      </c>
      <c r="J224" s="225"/>
      <c r="K224" s="224">
        <f>ROUND(E224*J224,2)</f>
        <v>0</v>
      </c>
      <c r="L224" s="224">
        <v>15</v>
      </c>
      <c r="M224" s="224">
        <f>G224*(1+L224/100)</f>
        <v>0</v>
      </c>
      <c r="N224" s="224">
        <v>0</v>
      </c>
      <c r="O224" s="224">
        <f>ROUND(E224*N224,2)</f>
        <v>0</v>
      </c>
      <c r="P224" s="224">
        <v>0</v>
      </c>
      <c r="Q224" s="224">
        <f>ROUND(E224*P224,2)</f>
        <v>0</v>
      </c>
      <c r="R224" s="224"/>
      <c r="S224" s="224" t="s">
        <v>117</v>
      </c>
      <c r="T224" s="224" t="s">
        <v>118</v>
      </c>
      <c r="U224" s="224">
        <v>0</v>
      </c>
      <c r="V224" s="224">
        <f>ROUND(E224*U224,2)</f>
        <v>0</v>
      </c>
      <c r="W224" s="224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 t="s">
        <v>145</v>
      </c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ht="22.5" outlineLevel="1" x14ac:dyDescent="0.2">
      <c r="A225" s="239">
        <v>204</v>
      </c>
      <c r="B225" s="240" t="s">
        <v>525</v>
      </c>
      <c r="C225" s="247" t="s">
        <v>526</v>
      </c>
      <c r="D225" s="241" t="s">
        <v>138</v>
      </c>
      <c r="E225" s="242">
        <v>1</v>
      </c>
      <c r="F225" s="243"/>
      <c r="G225" s="244">
        <f>ROUND(E225*F225,2)</f>
        <v>0</v>
      </c>
      <c r="H225" s="225"/>
      <c r="I225" s="224">
        <f>ROUND(E225*H225,2)</f>
        <v>0</v>
      </c>
      <c r="J225" s="225"/>
      <c r="K225" s="224">
        <f>ROUND(E225*J225,2)</f>
        <v>0</v>
      </c>
      <c r="L225" s="224">
        <v>15</v>
      </c>
      <c r="M225" s="224">
        <f>G225*(1+L225/100)</f>
        <v>0</v>
      </c>
      <c r="N225" s="224">
        <v>0</v>
      </c>
      <c r="O225" s="224">
        <f>ROUND(E225*N225,2)</f>
        <v>0</v>
      </c>
      <c r="P225" s="224">
        <v>0</v>
      </c>
      <c r="Q225" s="224">
        <f>ROUND(E225*P225,2)</f>
        <v>0</v>
      </c>
      <c r="R225" s="224"/>
      <c r="S225" s="224" t="s">
        <v>117</v>
      </c>
      <c r="T225" s="224" t="s">
        <v>118</v>
      </c>
      <c r="U225" s="224">
        <v>0</v>
      </c>
      <c r="V225" s="224">
        <f>ROUND(E225*U225,2)</f>
        <v>0</v>
      </c>
      <c r="W225" s="224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145</v>
      </c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ht="22.5" outlineLevel="1" x14ac:dyDescent="0.2">
      <c r="A226" s="239">
        <v>205</v>
      </c>
      <c r="B226" s="240" t="s">
        <v>527</v>
      </c>
      <c r="C226" s="247" t="s">
        <v>528</v>
      </c>
      <c r="D226" s="241" t="s">
        <v>138</v>
      </c>
      <c r="E226" s="242">
        <v>2</v>
      </c>
      <c r="F226" s="243"/>
      <c r="G226" s="244">
        <f>ROUND(E226*F226,2)</f>
        <v>0</v>
      </c>
      <c r="H226" s="225"/>
      <c r="I226" s="224">
        <f>ROUND(E226*H226,2)</f>
        <v>0</v>
      </c>
      <c r="J226" s="225"/>
      <c r="K226" s="224">
        <f>ROUND(E226*J226,2)</f>
        <v>0</v>
      </c>
      <c r="L226" s="224">
        <v>15</v>
      </c>
      <c r="M226" s="224">
        <f>G226*(1+L226/100)</f>
        <v>0</v>
      </c>
      <c r="N226" s="224">
        <v>0</v>
      </c>
      <c r="O226" s="224">
        <f>ROUND(E226*N226,2)</f>
        <v>0</v>
      </c>
      <c r="P226" s="224">
        <v>0</v>
      </c>
      <c r="Q226" s="224">
        <f>ROUND(E226*P226,2)</f>
        <v>0</v>
      </c>
      <c r="R226" s="224"/>
      <c r="S226" s="224" t="s">
        <v>117</v>
      </c>
      <c r="T226" s="224" t="s">
        <v>118</v>
      </c>
      <c r="U226" s="224">
        <v>0</v>
      </c>
      <c r="V226" s="224">
        <f>ROUND(E226*U226,2)</f>
        <v>0</v>
      </c>
      <c r="W226" s="224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145</v>
      </c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ht="22.5" outlineLevel="1" x14ac:dyDescent="0.2">
      <c r="A227" s="239">
        <v>206</v>
      </c>
      <c r="B227" s="240" t="s">
        <v>529</v>
      </c>
      <c r="C227" s="247" t="s">
        <v>530</v>
      </c>
      <c r="D227" s="241" t="s">
        <v>138</v>
      </c>
      <c r="E227" s="242">
        <v>3</v>
      </c>
      <c r="F227" s="243"/>
      <c r="G227" s="244">
        <f>ROUND(E227*F227,2)</f>
        <v>0</v>
      </c>
      <c r="H227" s="225"/>
      <c r="I227" s="224">
        <f>ROUND(E227*H227,2)</f>
        <v>0</v>
      </c>
      <c r="J227" s="225"/>
      <c r="K227" s="224">
        <f>ROUND(E227*J227,2)</f>
        <v>0</v>
      </c>
      <c r="L227" s="224">
        <v>15</v>
      </c>
      <c r="M227" s="224">
        <f>G227*(1+L227/100)</f>
        <v>0</v>
      </c>
      <c r="N227" s="224">
        <v>0</v>
      </c>
      <c r="O227" s="224">
        <f>ROUND(E227*N227,2)</f>
        <v>0</v>
      </c>
      <c r="P227" s="224">
        <v>0</v>
      </c>
      <c r="Q227" s="224">
        <f>ROUND(E227*P227,2)</f>
        <v>0</v>
      </c>
      <c r="R227" s="224"/>
      <c r="S227" s="224" t="s">
        <v>117</v>
      </c>
      <c r="T227" s="224" t="s">
        <v>118</v>
      </c>
      <c r="U227" s="224">
        <v>0</v>
      </c>
      <c r="V227" s="224">
        <f>ROUND(E227*U227,2)</f>
        <v>0</v>
      </c>
      <c r="W227" s="224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145</v>
      </c>
      <c r="AH227" s="207"/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">
      <c r="A228" s="239">
        <v>207</v>
      </c>
      <c r="B228" s="240" t="s">
        <v>531</v>
      </c>
      <c r="C228" s="247" t="s">
        <v>532</v>
      </c>
      <c r="D228" s="241" t="s">
        <v>138</v>
      </c>
      <c r="E228" s="242">
        <v>1</v>
      </c>
      <c r="F228" s="243"/>
      <c r="G228" s="244">
        <f>ROUND(E228*F228,2)</f>
        <v>0</v>
      </c>
      <c r="H228" s="225"/>
      <c r="I228" s="224">
        <f>ROUND(E228*H228,2)</f>
        <v>0</v>
      </c>
      <c r="J228" s="225"/>
      <c r="K228" s="224">
        <f>ROUND(E228*J228,2)</f>
        <v>0</v>
      </c>
      <c r="L228" s="224">
        <v>15</v>
      </c>
      <c r="M228" s="224">
        <f>G228*(1+L228/100)</f>
        <v>0</v>
      </c>
      <c r="N228" s="224">
        <v>0</v>
      </c>
      <c r="O228" s="224">
        <f>ROUND(E228*N228,2)</f>
        <v>0</v>
      </c>
      <c r="P228" s="224">
        <v>0</v>
      </c>
      <c r="Q228" s="224">
        <f>ROUND(E228*P228,2)</f>
        <v>0</v>
      </c>
      <c r="R228" s="224"/>
      <c r="S228" s="224" t="s">
        <v>117</v>
      </c>
      <c r="T228" s="224" t="s">
        <v>118</v>
      </c>
      <c r="U228" s="224">
        <v>0</v>
      </c>
      <c r="V228" s="224">
        <f>ROUND(E228*U228,2)</f>
        <v>0</v>
      </c>
      <c r="W228" s="224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145</v>
      </c>
      <c r="AH228" s="207"/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ht="22.5" outlineLevel="1" x14ac:dyDescent="0.2">
      <c r="A229" s="239">
        <v>208</v>
      </c>
      <c r="B229" s="240" t="s">
        <v>533</v>
      </c>
      <c r="C229" s="247" t="s">
        <v>534</v>
      </c>
      <c r="D229" s="241" t="s">
        <v>138</v>
      </c>
      <c r="E229" s="242">
        <v>1</v>
      </c>
      <c r="F229" s="243"/>
      <c r="G229" s="244">
        <f>ROUND(E229*F229,2)</f>
        <v>0</v>
      </c>
      <c r="H229" s="225"/>
      <c r="I229" s="224">
        <f>ROUND(E229*H229,2)</f>
        <v>0</v>
      </c>
      <c r="J229" s="225"/>
      <c r="K229" s="224">
        <f>ROUND(E229*J229,2)</f>
        <v>0</v>
      </c>
      <c r="L229" s="224">
        <v>15</v>
      </c>
      <c r="M229" s="224">
        <f>G229*(1+L229/100)</f>
        <v>0</v>
      </c>
      <c r="N229" s="224">
        <v>0</v>
      </c>
      <c r="O229" s="224">
        <f>ROUND(E229*N229,2)</f>
        <v>0</v>
      </c>
      <c r="P229" s="224">
        <v>0</v>
      </c>
      <c r="Q229" s="224">
        <f>ROUND(E229*P229,2)</f>
        <v>0</v>
      </c>
      <c r="R229" s="224"/>
      <c r="S229" s="224" t="s">
        <v>117</v>
      </c>
      <c r="T229" s="224" t="s">
        <v>118</v>
      </c>
      <c r="U229" s="224">
        <v>0</v>
      </c>
      <c r="V229" s="224">
        <f>ROUND(E229*U229,2)</f>
        <v>0</v>
      </c>
      <c r="W229" s="224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145</v>
      </c>
      <c r="AH229" s="207"/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">
      <c r="A230" s="239">
        <v>209</v>
      </c>
      <c r="B230" s="240" t="s">
        <v>535</v>
      </c>
      <c r="C230" s="247" t="s">
        <v>536</v>
      </c>
      <c r="D230" s="241" t="s">
        <v>138</v>
      </c>
      <c r="E230" s="242">
        <v>1</v>
      </c>
      <c r="F230" s="243"/>
      <c r="G230" s="244">
        <f>ROUND(E230*F230,2)</f>
        <v>0</v>
      </c>
      <c r="H230" s="225"/>
      <c r="I230" s="224">
        <f>ROUND(E230*H230,2)</f>
        <v>0</v>
      </c>
      <c r="J230" s="225"/>
      <c r="K230" s="224">
        <f>ROUND(E230*J230,2)</f>
        <v>0</v>
      </c>
      <c r="L230" s="224">
        <v>15</v>
      </c>
      <c r="M230" s="224">
        <f>G230*(1+L230/100)</f>
        <v>0</v>
      </c>
      <c r="N230" s="224">
        <v>0</v>
      </c>
      <c r="O230" s="224">
        <f>ROUND(E230*N230,2)</f>
        <v>0</v>
      </c>
      <c r="P230" s="224">
        <v>0</v>
      </c>
      <c r="Q230" s="224">
        <f>ROUND(E230*P230,2)</f>
        <v>0</v>
      </c>
      <c r="R230" s="224"/>
      <c r="S230" s="224" t="s">
        <v>117</v>
      </c>
      <c r="T230" s="224" t="s">
        <v>118</v>
      </c>
      <c r="U230" s="224">
        <v>0</v>
      </c>
      <c r="V230" s="224">
        <f>ROUND(E230*U230,2)</f>
        <v>0</v>
      </c>
      <c r="W230" s="224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145</v>
      </c>
      <c r="AH230" s="207"/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ht="22.5" outlineLevel="1" x14ac:dyDescent="0.2">
      <c r="A231" s="239">
        <v>210</v>
      </c>
      <c r="B231" s="240" t="s">
        <v>537</v>
      </c>
      <c r="C231" s="247" t="s">
        <v>538</v>
      </c>
      <c r="D231" s="241" t="s">
        <v>138</v>
      </c>
      <c r="E231" s="242">
        <v>1</v>
      </c>
      <c r="F231" s="243"/>
      <c r="G231" s="244">
        <f>ROUND(E231*F231,2)</f>
        <v>0</v>
      </c>
      <c r="H231" s="225"/>
      <c r="I231" s="224">
        <f>ROUND(E231*H231,2)</f>
        <v>0</v>
      </c>
      <c r="J231" s="225"/>
      <c r="K231" s="224">
        <f>ROUND(E231*J231,2)</f>
        <v>0</v>
      </c>
      <c r="L231" s="224">
        <v>15</v>
      </c>
      <c r="M231" s="224">
        <f>G231*(1+L231/100)</f>
        <v>0</v>
      </c>
      <c r="N231" s="224">
        <v>0</v>
      </c>
      <c r="O231" s="224">
        <f>ROUND(E231*N231,2)</f>
        <v>0</v>
      </c>
      <c r="P231" s="224">
        <v>0</v>
      </c>
      <c r="Q231" s="224">
        <f>ROUND(E231*P231,2)</f>
        <v>0</v>
      </c>
      <c r="R231" s="224"/>
      <c r="S231" s="224" t="s">
        <v>117</v>
      </c>
      <c r="T231" s="224" t="s">
        <v>118</v>
      </c>
      <c r="U231" s="224">
        <v>0</v>
      </c>
      <c r="V231" s="224">
        <f>ROUND(E231*U231,2)</f>
        <v>0</v>
      </c>
      <c r="W231" s="224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145</v>
      </c>
      <c r="AH231" s="207"/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ht="22.5" outlineLevel="1" x14ac:dyDescent="0.2">
      <c r="A232" s="239">
        <v>211</v>
      </c>
      <c r="B232" s="240" t="s">
        <v>539</v>
      </c>
      <c r="C232" s="247" t="s">
        <v>540</v>
      </c>
      <c r="D232" s="241" t="s">
        <v>138</v>
      </c>
      <c r="E232" s="242">
        <v>2</v>
      </c>
      <c r="F232" s="243"/>
      <c r="G232" s="244">
        <f>ROUND(E232*F232,2)</f>
        <v>0</v>
      </c>
      <c r="H232" s="225"/>
      <c r="I232" s="224">
        <f>ROUND(E232*H232,2)</f>
        <v>0</v>
      </c>
      <c r="J232" s="225"/>
      <c r="K232" s="224">
        <f>ROUND(E232*J232,2)</f>
        <v>0</v>
      </c>
      <c r="L232" s="224">
        <v>15</v>
      </c>
      <c r="M232" s="224">
        <f>G232*(1+L232/100)</f>
        <v>0</v>
      </c>
      <c r="N232" s="224">
        <v>0</v>
      </c>
      <c r="O232" s="224">
        <f>ROUND(E232*N232,2)</f>
        <v>0</v>
      </c>
      <c r="P232" s="224">
        <v>0</v>
      </c>
      <c r="Q232" s="224">
        <f>ROUND(E232*P232,2)</f>
        <v>0</v>
      </c>
      <c r="R232" s="224"/>
      <c r="S232" s="224" t="s">
        <v>117</v>
      </c>
      <c r="T232" s="224" t="s">
        <v>118</v>
      </c>
      <c r="U232" s="224">
        <v>0</v>
      </c>
      <c r="V232" s="224">
        <f>ROUND(E232*U232,2)</f>
        <v>0</v>
      </c>
      <c r="W232" s="224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145</v>
      </c>
      <c r="AH232" s="207"/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ht="22.5" outlineLevel="1" x14ac:dyDescent="0.2">
      <c r="A233" s="239">
        <v>212</v>
      </c>
      <c r="B233" s="240" t="s">
        <v>541</v>
      </c>
      <c r="C233" s="247" t="s">
        <v>542</v>
      </c>
      <c r="D233" s="241" t="s">
        <v>138</v>
      </c>
      <c r="E233" s="242">
        <v>1</v>
      </c>
      <c r="F233" s="243"/>
      <c r="G233" s="244">
        <f>ROUND(E233*F233,2)</f>
        <v>0</v>
      </c>
      <c r="H233" s="225"/>
      <c r="I233" s="224">
        <f>ROUND(E233*H233,2)</f>
        <v>0</v>
      </c>
      <c r="J233" s="225"/>
      <c r="K233" s="224">
        <f>ROUND(E233*J233,2)</f>
        <v>0</v>
      </c>
      <c r="L233" s="224">
        <v>15</v>
      </c>
      <c r="M233" s="224">
        <f>G233*(1+L233/100)</f>
        <v>0</v>
      </c>
      <c r="N233" s="224">
        <v>0</v>
      </c>
      <c r="O233" s="224">
        <f>ROUND(E233*N233,2)</f>
        <v>0</v>
      </c>
      <c r="P233" s="224">
        <v>0</v>
      </c>
      <c r="Q233" s="224">
        <f>ROUND(E233*P233,2)</f>
        <v>0</v>
      </c>
      <c r="R233" s="224"/>
      <c r="S233" s="224" t="s">
        <v>117</v>
      </c>
      <c r="T233" s="224" t="s">
        <v>118</v>
      </c>
      <c r="U233" s="224">
        <v>0</v>
      </c>
      <c r="V233" s="224">
        <f>ROUND(E233*U233,2)</f>
        <v>0</v>
      </c>
      <c r="W233" s="224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145</v>
      </c>
      <c r="AH233" s="207"/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">
      <c r="A234" s="239">
        <v>213</v>
      </c>
      <c r="B234" s="240" t="s">
        <v>543</v>
      </c>
      <c r="C234" s="247" t="s">
        <v>544</v>
      </c>
      <c r="D234" s="241" t="s">
        <v>138</v>
      </c>
      <c r="E234" s="242">
        <v>1</v>
      </c>
      <c r="F234" s="243"/>
      <c r="G234" s="244">
        <f>ROUND(E234*F234,2)</f>
        <v>0</v>
      </c>
      <c r="H234" s="225"/>
      <c r="I234" s="224">
        <f>ROUND(E234*H234,2)</f>
        <v>0</v>
      </c>
      <c r="J234" s="225"/>
      <c r="K234" s="224">
        <f>ROUND(E234*J234,2)</f>
        <v>0</v>
      </c>
      <c r="L234" s="224">
        <v>15</v>
      </c>
      <c r="M234" s="224">
        <f>G234*(1+L234/100)</f>
        <v>0</v>
      </c>
      <c r="N234" s="224">
        <v>0</v>
      </c>
      <c r="O234" s="224">
        <f>ROUND(E234*N234,2)</f>
        <v>0</v>
      </c>
      <c r="P234" s="224">
        <v>0</v>
      </c>
      <c r="Q234" s="224">
        <f>ROUND(E234*P234,2)</f>
        <v>0</v>
      </c>
      <c r="R234" s="224"/>
      <c r="S234" s="224" t="s">
        <v>117</v>
      </c>
      <c r="T234" s="224" t="s">
        <v>118</v>
      </c>
      <c r="U234" s="224">
        <v>0</v>
      </c>
      <c r="V234" s="224">
        <f>ROUND(E234*U234,2)</f>
        <v>0</v>
      </c>
      <c r="W234" s="224"/>
      <c r="X234" s="207"/>
      <c r="Y234" s="207"/>
      <c r="Z234" s="207"/>
      <c r="AA234" s="207"/>
      <c r="AB234" s="207"/>
      <c r="AC234" s="207"/>
      <c r="AD234" s="207"/>
      <c r="AE234" s="207"/>
      <c r="AF234" s="207"/>
      <c r="AG234" s="207" t="s">
        <v>145</v>
      </c>
      <c r="AH234" s="207"/>
      <c r="AI234" s="207"/>
      <c r="AJ234" s="207"/>
      <c r="AK234" s="207"/>
      <c r="AL234" s="207"/>
      <c r="AM234" s="207"/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ht="22.5" outlineLevel="1" x14ac:dyDescent="0.2">
      <c r="A235" s="239">
        <v>214</v>
      </c>
      <c r="B235" s="240" t="s">
        <v>545</v>
      </c>
      <c r="C235" s="247" t="s">
        <v>546</v>
      </c>
      <c r="D235" s="241" t="s">
        <v>138</v>
      </c>
      <c r="E235" s="242">
        <v>1</v>
      </c>
      <c r="F235" s="243"/>
      <c r="G235" s="244">
        <f>ROUND(E235*F235,2)</f>
        <v>0</v>
      </c>
      <c r="H235" s="225"/>
      <c r="I235" s="224">
        <f>ROUND(E235*H235,2)</f>
        <v>0</v>
      </c>
      <c r="J235" s="225"/>
      <c r="K235" s="224">
        <f>ROUND(E235*J235,2)</f>
        <v>0</v>
      </c>
      <c r="L235" s="224">
        <v>15</v>
      </c>
      <c r="M235" s="224">
        <f>G235*(1+L235/100)</f>
        <v>0</v>
      </c>
      <c r="N235" s="224">
        <v>0</v>
      </c>
      <c r="O235" s="224">
        <f>ROUND(E235*N235,2)</f>
        <v>0</v>
      </c>
      <c r="P235" s="224">
        <v>0</v>
      </c>
      <c r="Q235" s="224">
        <f>ROUND(E235*P235,2)</f>
        <v>0</v>
      </c>
      <c r="R235" s="224"/>
      <c r="S235" s="224" t="s">
        <v>117</v>
      </c>
      <c r="T235" s="224" t="s">
        <v>118</v>
      </c>
      <c r="U235" s="224">
        <v>0</v>
      </c>
      <c r="V235" s="224">
        <f>ROUND(E235*U235,2)</f>
        <v>0</v>
      </c>
      <c r="W235" s="224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 t="s">
        <v>145</v>
      </c>
      <c r="AH235" s="207"/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ht="22.5" outlineLevel="1" x14ac:dyDescent="0.2">
      <c r="A236" s="239">
        <v>215</v>
      </c>
      <c r="B236" s="240" t="s">
        <v>547</v>
      </c>
      <c r="C236" s="247" t="s">
        <v>548</v>
      </c>
      <c r="D236" s="241" t="s">
        <v>138</v>
      </c>
      <c r="E236" s="242">
        <v>1</v>
      </c>
      <c r="F236" s="243"/>
      <c r="G236" s="244">
        <f>ROUND(E236*F236,2)</f>
        <v>0</v>
      </c>
      <c r="H236" s="225"/>
      <c r="I236" s="224">
        <f>ROUND(E236*H236,2)</f>
        <v>0</v>
      </c>
      <c r="J236" s="225"/>
      <c r="K236" s="224">
        <f>ROUND(E236*J236,2)</f>
        <v>0</v>
      </c>
      <c r="L236" s="224">
        <v>15</v>
      </c>
      <c r="M236" s="224">
        <f>G236*(1+L236/100)</f>
        <v>0</v>
      </c>
      <c r="N236" s="224">
        <v>0</v>
      </c>
      <c r="O236" s="224">
        <f>ROUND(E236*N236,2)</f>
        <v>0</v>
      </c>
      <c r="P236" s="224">
        <v>0</v>
      </c>
      <c r="Q236" s="224">
        <f>ROUND(E236*P236,2)</f>
        <v>0</v>
      </c>
      <c r="R236" s="224"/>
      <c r="S236" s="224" t="s">
        <v>117</v>
      </c>
      <c r="T236" s="224" t="s">
        <v>118</v>
      </c>
      <c r="U236" s="224">
        <v>0</v>
      </c>
      <c r="V236" s="224">
        <f>ROUND(E236*U236,2)</f>
        <v>0</v>
      </c>
      <c r="W236" s="224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145</v>
      </c>
      <c r="AH236" s="207"/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">
      <c r="A237" s="239">
        <v>216</v>
      </c>
      <c r="B237" s="240" t="s">
        <v>549</v>
      </c>
      <c r="C237" s="247" t="s">
        <v>550</v>
      </c>
      <c r="D237" s="241" t="s">
        <v>138</v>
      </c>
      <c r="E237" s="242">
        <v>1</v>
      </c>
      <c r="F237" s="243"/>
      <c r="G237" s="244">
        <f>ROUND(E237*F237,2)</f>
        <v>0</v>
      </c>
      <c r="H237" s="225"/>
      <c r="I237" s="224">
        <f>ROUND(E237*H237,2)</f>
        <v>0</v>
      </c>
      <c r="J237" s="225"/>
      <c r="K237" s="224">
        <f>ROUND(E237*J237,2)</f>
        <v>0</v>
      </c>
      <c r="L237" s="224">
        <v>15</v>
      </c>
      <c r="M237" s="224">
        <f>G237*(1+L237/100)</f>
        <v>0</v>
      </c>
      <c r="N237" s="224">
        <v>0</v>
      </c>
      <c r="O237" s="224">
        <f>ROUND(E237*N237,2)</f>
        <v>0</v>
      </c>
      <c r="P237" s="224">
        <v>0</v>
      </c>
      <c r="Q237" s="224">
        <f>ROUND(E237*P237,2)</f>
        <v>0</v>
      </c>
      <c r="R237" s="224"/>
      <c r="S237" s="224" t="s">
        <v>117</v>
      </c>
      <c r="T237" s="224" t="s">
        <v>118</v>
      </c>
      <c r="U237" s="224">
        <v>0</v>
      </c>
      <c r="V237" s="224">
        <f>ROUND(E237*U237,2)</f>
        <v>0</v>
      </c>
      <c r="W237" s="224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145</v>
      </c>
      <c r="AH237" s="207"/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ht="22.5" outlineLevel="1" x14ac:dyDescent="0.2">
      <c r="A238" s="239">
        <v>217</v>
      </c>
      <c r="B238" s="240" t="s">
        <v>551</v>
      </c>
      <c r="C238" s="247" t="s">
        <v>552</v>
      </c>
      <c r="D238" s="241" t="s">
        <v>138</v>
      </c>
      <c r="E238" s="242">
        <v>1</v>
      </c>
      <c r="F238" s="243"/>
      <c r="G238" s="244">
        <f>ROUND(E238*F238,2)</f>
        <v>0</v>
      </c>
      <c r="H238" s="225"/>
      <c r="I238" s="224">
        <f>ROUND(E238*H238,2)</f>
        <v>0</v>
      </c>
      <c r="J238" s="225"/>
      <c r="K238" s="224">
        <f>ROUND(E238*J238,2)</f>
        <v>0</v>
      </c>
      <c r="L238" s="224">
        <v>15</v>
      </c>
      <c r="M238" s="224">
        <f>G238*(1+L238/100)</f>
        <v>0</v>
      </c>
      <c r="N238" s="224">
        <v>0</v>
      </c>
      <c r="O238" s="224">
        <f>ROUND(E238*N238,2)</f>
        <v>0</v>
      </c>
      <c r="P238" s="224">
        <v>0</v>
      </c>
      <c r="Q238" s="224">
        <f>ROUND(E238*P238,2)</f>
        <v>0</v>
      </c>
      <c r="R238" s="224"/>
      <c r="S238" s="224" t="s">
        <v>117</v>
      </c>
      <c r="T238" s="224" t="s">
        <v>118</v>
      </c>
      <c r="U238" s="224">
        <v>0</v>
      </c>
      <c r="V238" s="224">
        <f>ROUND(E238*U238,2)</f>
        <v>0</v>
      </c>
      <c r="W238" s="224"/>
      <c r="X238" s="207"/>
      <c r="Y238" s="207"/>
      <c r="Z238" s="207"/>
      <c r="AA238" s="207"/>
      <c r="AB238" s="207"/>
      <c r="AC238" s="207"/>
      <c r="AD238" s="207"/>
      <c r="AE238" s="207"/>
      <c r="AF238" s="207"/>
      <c r="AG238" s="207" t="s">
        <v>145</v>
      </c>
      <c r="AH238" s="207"/>
      <c r="AI238" s="207"/>
      <c r="AJ238" s="207"/>
      <c r="AK238" s="207"/>
      <c r="AL238" s="207"/>
      <c r="AM238" s="207"/>
      <c r="AN238" s="207"/>
      <c r="AO238" s="207"/>
      <c r="AP238" s="207"/>
      <c r="AQ238" s="207"/>
      <c r="AR238" s="207"/>
      <c r="AS238" s="207"/>
      <c r="AT238" s="207"/>
      <c r="AU238" s="207"/>
      <c r="AV238" s="207"/>
      <c r="AW238" s="207"/>
      <c r="AX238" s="207"/>
      <c r="AY238" s="207"/>
      <c r="AZ238" s="207"/>
      <c r="BA238" s="207"/>
      <c r="BB238" s="207"/>
      <c r="BC238" s="207"/>
      <c r="BD238" s="207"/>
      <c r="BE238" s="207"/>
      <c r="BF238" s="207"/>
      <c r="BG238" s="207"/>
      <c r="BH238" s="207"/>
    </row>
    <row r="239" spans="1:60" outlineLevel="1" x14ac:dyDescent="0.2">
      <c r="A239" s="239">
        <v>218</v>
      </c>
      <c r="B239" s="240" t="s">
        <v>553</v>
      </c>
      <c r="C239" s="247" t="s">
        <v>554</v>
      </c>
      <c r="D239" s="241" t="s">
        <v>138</v>
      </c>
      <c r="E239" s="242">
        <v>1</v>
      </c>
      <c r="F239" s="243"/>
      <c r="G239" s="244">
        <f>ROUND(E239*F239,2)</f>
        <v>0</v>
      </c>
      <c r="H239" s="225"/>
      <c r="I239" s="224">
        <f>ROUND(E239*H239,2)</f>
        <v>0</v>
      </c>
      <c r="J239" s="225"/>
      <c r="K239" s="224">
        <f>ROUND(E239*J239,2)</f>
        <v>0</v>
      </c>
      <c r="L239" s="224">
        <v>15</v>
      </c>
      <c r="M239" s="224">
        <f>G239*(1+L239/100)</f>
        <v>0</v>
      </c>
      <c r="N239" s="224">
        <v>0</v>
      </c>
      <c r="O239" s="224">
        <f>ROUND(E239*N239,2)</f>
        <v>0</v>
      </c>
      <c r="P239" s="224">
        <v>0</v>
      </c>
      <c r="Q239" s="224">
        <f>ROUND(E239*P239,2)</f>
        <v>0</v>
      </c>
      <c r="R239" s="224"/>
      <c r="S239" s="224" t="s">
        <v>117</v>
      </c>
      <c r="T239" s="224" t="s">
        <v>118</v>
      </c>
      <c r="U239" s="224">
        <v>0</v>
      </c>
      <c r="V239" s="224">
        <f>ROUND(E239*U239,2)</f>
        <v>0</v>
      </c>
      <c r="W239" s="224"/>
      <c r="X239" s="207"/>
      <c r="Y239" s="207"/>
      <c r="Z239" s="207"/>
      <c r="AA239" s="207"/>
      <c r="AB239" s="207"/>
      <c r="AC239" s="207"/>
      <c r="AD239" s="207"/>
      <c r="AE239" s="207"/>
      <c r="AF239" s="207"/>
      <c r="AG239" s="207" t="s">
        <v>145</v>
      </c>
      <c r="AH239" s="207"/>
      <c r="AI239" s="207"/>
      <c r="AJ239" s="207"/>
      <c r="AK239" s="207"/>
      <c r="AL239" s="207"/>
      <c r="AM239" s="207"/>
      <c r="AN239" s="207"/>
      <c r="AO239" s="207"/>
      <c r="AP239" s="207"/>
      <c r="AQ239" s="207"/>
      <c r="AR239" s="207"/>
      <c r="AS239" s="207"/>
      <c r="AT239" s="207"/>
      <c r="AU239" s="207"/>
      <c r="AV239" s="207"/>
      <c r="AW239" s="207"/>
      <c r="AX239" s="207"/>
      <c r="AY239" s="207"/>
      <c r="AZ239" s="207"/>
      <c r="BA239" s="207"/>
      <c r="BB239" s="207"/>
      <c r="BC239" s="207"/>
      <c r="BD239" s="207"/>
      <c r="BE239" s="207"/>
      <c r="BF239" s="207"/>
      <c r="BG239" s="207"/>
      <c r="BH239" s="207"/>
    </row>
    <row r="240" spans="1:60" ht="22.5" outlineLevel="1" x14ac:dyDescent="0.2">
      <c r="A240" s="239">
        <v>219</v>
      </c>
      <c r="B240" s="240" t="s">
        <v>555</v>
      </c>
      <c r="C240" s="247" t="s">
        <v>556</v>
      </c>
      <c r="D240" s="241" t="s">
        <v>138</v>
      </c>
      <c r="E240" s="242">
        <v>1</v>
      </c>
      <c r="F240" s="243"/>
      <c r="G240" s="244">
        <f>ROUND(E240*F240,2)</f>
        <v>0</v>
      </c>
      <c r="H240" s="225"/>
      <c r="I240" s="224">
        <f>ROUND(E240*H240,2)</f>
        <v>0</v>
      </c>
      <c r="J240" s="225"/>
      <c r="K240" s="224">
        <f>ROUND(E240*J240,2)</f>
        <v>0</v>
      </c>
      <c r="L240" s="224">
        <v>15</v>
      </c>
      <c r="M240" s="224">
        <f>G240*(1+L240/100)</f>
        <v>0</v>
      </c>
      <c r="N240" s="224">
        <v>0</v>
      </c>
      <c r="O240" s="224">
        <f>ROUND(E240*N240,2)</f>
        <v>0</v>
      </c>
      <c r="P240" s="224">
        <v>0</v>
      </c>
      <c r="Q240" s="224">
        <f>ROUND(E240*P240,2)</f>
        <v>0</v>
      </c>
      <c r="R240" s="224"/>
      <c r="S240" s="224" t="s">
        <v>117</v>
      </c>
      <c r="T240" s="224" t="s">
        <v>118</v>
      </c>
      <c r="U240" s="224">
        <v>0</v>
      </c>
      <c r="V240" s="224">
        <f>ROUND(E240*U240,2)</f>
        <v>0</v>
      </c>
      <c r="W240" s="224"/>
      <c r="X240" s="207"/>
      <c r="Y240" s="207"/>
      <c r="Z240" s="207"/>
      <c r="AA240" s="207"/>
      <c r="AB240" s="207"/>
      <c r="AC240" s="207"/>
      <c r="AD240" s="207"/>
      <c r="AE240" s="207"/>
      <c r="AF240" s="207"/>
      <c r="AG240" s="207" t="s">
        <v>145</v>
      </c>
      <c r="AH240" s="207"/>
      <c r="AI240" s="207"/>
      <c r="AJ240" s="207"/>
      <c r="AK240" s="207"/>
      <c r="AL240" s="207"/>
      <c r="AM240" s="207"/>
      <c r="AN240" s="207"/>
      <c r="AO240" s="207"/>
      <c r="AP240" s="207"/>
      <c r="AQ240" s="207"/>
      <c r="AR240" s="207"/>
      <c r="AS240" s="207"/>
      <c r="AT240" s="207"/>
      <c r="AU240" s="207"/>
      <c r="AV240" s="207"/>
      <c r="AW240" s="207"/>
      <c r="AX240" s="207"/>
      <c r="AY240" s="207"/>
      <c r="AZ240" s="207"/>
      <c r="BA240" s="207"/>
      <c r="BB240" s="207"/>
      <c r="BC240" s="207"/>
      <c r="BD240" s="207"/>
      <c r="BE240" s="207"/>
      <c r="BF240" s="207"/>
      <c r="BG240" s="207"/>
      <c r="BH240" s="207"/>
    </row>
    <row r="241" spans="1:60" ht="22.5" outlineLevel="1" x14ac:dyDescent="0.2">
      <c r="A241" s="239">
        <v>220</v>
      </c>
      <c r="B241" s="240" t="s">
        <v>557</v>
      </c>
      <c r="C241" s="247" t="s">
        <v>558</v>
      </c>
      <c r="D241" s="241" t="s">
        <v>138</v>
      </c>
      <c r="E241" s="242">
        <v>1</v>
      </c>
      <c r="F241" s="243"/>
      <c r="G241" s="244">
        <f>ROUND(E241*F241,2)</f>
        <v>0</v>
      </c>
      <c r="H241" s="225"/>
      <c r="I241" s="224">
        <f>ROUND(E241*H241,2)</f>
        <v>0</v>
      </c>
      <c r="J241" s="225"/>
      <c r="K241" s="224">
        <f>ROUND(E241*J241,2)</f>
        <v>0</v>
      </c>
      <c r="L241" s="224">
        <v>15</v>
      </c>
      <c r="M241" s="224">
        <f>G241*(1+L241/100)</f>
        <v>0</v>
      </c>
      <c r="N241" s="224">
        <v>0</v>
      </c>
      <c r="O241" s="224">
        <f>ROUND(E241*N241,2)</f>
        <v>0</v>
      </c>
      <c r="P241" s="224">
        <v>0</v>
      </c>
      <c r="Q241" s="224">
        <f>ROUND(E241*P241,2)</f>
        <v>0</v>
      </c>
      <c r="R241" s="224"/>
      <c r="S241" s="224" t="s">
        <v>117</v>
      </c>
      <c r="T241" s="224" t="s">
        <v>118</v>
      </c>
      <c r="U241" s="224">
        <v>0</v>
      </c>
      <c r="V241" s="224">
        <f>ROUND(E241*U241,2)</f>
        <v>0</v>
      </c>
      <c r="W241" s="224"/>
      <c r="X241" s="207"/>
      <c r="Y241" s="207"/>
      <c r="Z241" s="207"/>
      <c r="AA241" s="207"/>
      <c r="AB241" s="207"/>
      <c r="AC241" s="207"/>
      <c r="AD241" s="207"/>
      <c r="AE241" s="207"/>
      <c r="AF241" s="207"/>
      <c r="AG241" s="207" t="s">
        <v>145</v>
      </c>
      <c r="AH241" s="207"/>
      <c r="AI241" s="207"/>
      <c r="AJ241" s="207"/>
      <c r="AK241" s="207"/>
      <c r="AL241" s="207"/>
      <c r="AM241" s="207"/>
      <c r="AN241" s="207"/>
      <c r="AO241" s="207"/>
      <c r="AP241" s="207"/>
      <c r="AQ241" s="207"/>
      <c r="AR241" s="207"/>
      <c r="AS241" s="207"/>
      <c r="AT241" s="207"/>
      <c r="AU241" s="207"/>
      <c r="AV241" s="207"/>
      <c r="AW241" s="207"/>
      <c r="AX241" s="207"/>
      <c r="AY241" s="207"/>
      <c r="AZ241" s="207"/>
      <c r="BA241" s="207"/>
      <c r="BB241" s="207"/>
      <c r="BC241" s="207"/>
      <c r="BD241" s="207"/>
      <c r="BE241" s="207"/>
      <c r="BF241" s="207"/>
      <c r="BG241" s="207"/>
      <c r="BH241" s="207"/>
    </row>
    <row r="242" spans="1:60" outlineLevel="1" x14ac:dyDescent="0.2">
      <c r="A242" s="239">
        <v>221</v>
      </c>
      <c r="B242" s="240" t="s">
        <v>559</v>
      </c>
      <c r="C242" s="247" t="s">
        <v>560</v>
      </c>
      <c r="D242" s="241" t="s">
        <v>138</v>
      </c>
      <c r="E242" s="242">
        <v>1</v>
      </c>
      <c r="F242" s="243"/>
      <c r="G242" s="244">
        <f>ROUND(E242*F242,2)</f>
        <v>0</v>
      </c>
      <c r="H242" s="225"/>
      <c r="I242" s="224">
        <f>ROUND(E242*H242,2)</f>
        <v>0</v>
      </c>
      <c r="J242" s="225"/>
      <c r="K242" s="224">
        <f>ROUND(E242*J242,2)</f>
        <v>0</v>
      </c>
      <c r="L242" s="224">
        <v>15</v>
      </c>
      <c r="M242" s="224">
        <f>G242*(1+L242/100)</f>
        <v>0</v>
      </c>
      <c r="N242" s="224">
        <v>0</v>
      </c>
      <c r="O242" s="224">
        <f>ROUND(E242*N242,2)</f>
        <v>0</v>
      </c>
      <c r="P242" s="224">
        <v>0</v>
      </c>
      <c r="Q242" s="224">
        <f>ROUND(E242*P242,2)</f>
        <v>0</v>
      </c>
      <c r="R242" s="224"/>
      <c r="S242" s="224" t="s">
        <v>117</v>
      </c>
      <c r="T242" s="224" t="s">
        <v>118</v>
      </c>
      <c r="U242" s="224">
        <v>0</v>
      </c>
      <c r="V242" s="224">
        <f>ROUND(E242*U242,2)</f>
        <v>0</v>
      </c>
      <c r="W242" s="224"/>
      <c r="X242" s="207"/>
      <c r="Y242" s="207"/>
      <c r="Z242" s="207"/>
      <c r="AA242" s="207"/>
      <c r="AB242" s="207"/>
      <c r="AC242" s="207"/>
      <c r="AD242" s="207"/>
      <c r="AE242" s="207"/>
      <c r="AF242" s="207"/>
      <c r="AG242" s="207" t="s">
        <v>145</v>
      </c>
      <c r="AH242" s="207"/>
      <c r="AI242" s="207"/>
      <c r="AJ242" s="207"/>
      <c r="AK242" s="207"/>
      <c r="AL242" s="207"/>
      <c r="AM242" s="207"/>
      <c r="AN242" s="207"/>
      <c r="AO242" s="207"/>
      <c r="AP242" s="207"/>
      <c r="AQ242" s="207"/>
      <c r="AR242" s="207"/>
      <c r="AS242" s="207"/>
      <c r="AT242" s="207"/>
      <c r="AU242" s="207"/>
      <c r="AV242" s="207"/>
      <c r="AW242" s="207"/>
      <c r="AX242" s="207"/>
      <c r="AY242" s="207"/>
      <c r="AZ242" s="207"/>
      <c r="BA242" s="207"/>
      <c r="BB242" s="207"/>
      <c r="BC242" s="207"/>
      <c r="BD242" s="207"/>
      <c r="BE242" s="207"/>
      <c r="BF242" s="207"/>
      <c r="BG242" s="207"/>
      <c r="BH242" s="207"/>
    </row>
    <row r="243" spans="1:60" ht="22.5" outlineLevel="1" x14ac:dyDescent="0.2">
      <c r="A243" s="239">
        <v>222</v>
      </c>
      <c r="B243" s="240" t="s">
        <v>561</v>
      </c>
      <c r="C243" s="247" t="s">
        <v>562</v>
      </c>
      <c r="D243" s="241" t="s">
        <v>138</v>
      </c>
      <c r="E243" s="242">
        <v>5</v>
      </c>
      <c r="F243" s="243"/>
      <c r="G243" s="244">
        <f>ROUND(E243*F243,2)</f>
        <v>0</v>
      </c>
      <c r="H243" s="225"/>
      <c r="I243" s="224">
        <f>ROUND(E243*H243,2)</f>
        <v>0</v>
      </c>
      <c r="J243" s="225"/>
      <c r="K243" s="224">
        <f>ROUND(E243*J243,2)</f>
        <v>0</v>
      </c>
      <c r="L243" s="224">
        <v>15</v>
      </c>
      <c r="M243" s="224">
        <f>G243*(1+L243/100)</f>
        <v>0</v>
      </c>
      <c r="N243" s="224">
        <v>0</v>
      </c>
      <c r="O243" s="224">
        <f>ROUND(E243*N243,2)</f>
        <v>0</v>
      </c>
      <c r="P243" s="224">
        <v>0</v>
      </c>
      <c r="Q243" s="224">
        <f>ROUND(E243*P243,2)</f>
        <v>0</v>
      </c>
      <c r="R243" s="224"/>
      <c r="S243" s="224" t="s">
        <v>117</v>
      </c>
      <c r="T243" s="224" t="s">
        <v>118</v>
      </c>
      <c r="U243" s="224">
        <v>0</v>
      </c>
      <c r="V243" s="224">
        <f>ROUND(E243*U243,2)</f>
        <v>0</v>
      </c>
      <c r="W243" s="224"/>
      <c r="X243" s="207"/>
      <c r="Y243" s="207"/>
      <c r="Z243" s="207"/>
      <c r="AA243" s="207"/>
      <c r="AB243" s="207"/>
      <c r="AC243" s="207"/>
      <c r="AD243" s="207"/>
      <c r="AE243" s="207"/>
      <c r="AF243" s="207"/>
      <c r="AG243" s="207" t="s">
        <v>145</v>
      </c>
      <c r="AH243" s="207"/>
      <c r="AI243" s="207"/>
      <c r="AJ243" s="207"/>
      <c r="AK243" s="207"/>
      <c r="AL243" s="207"/>
      <c r="AM243" s="207"/>
      <c r="AN243" s="207"/>
      <c r="AO243" s="207"/>
      <c r="AP243" s="207"/>
      <c r="AQ243" s="207"/>
      <c r="AR243" s="207"/>
      <c r="AS243" s="207"/>
      <c r="AT243" s="207"/>
      <c r="AU243" s="207"/>
      <c r="AV243" s="207"/>
      <c r="AW243" s="207"/>
      <c r="AX243" s="207"/>
      <c r="AY243" s="207"/>
      <c r="AZ243" s="207"/>
      <c r="BA243" s="207"/>
      <c r="BB243" s="207"/>
      <c r="BC243" s="207"/>
      <c r="BD243" s="207"/>
      <c r="BE243" s="207"/>
      <c r="BF243" s="207"/>
      <c r="BG243" s="207"/>
      <c r="BH243" s="207"/>
    </row>
    <row r="244" spans="1:60" outlineLevel="1" x14ac:dyDescent="0.2">
      <c r="A244" s="239">
        <v>223</v>
      </c>
      <c r="B244" s="240" t="s">
        <v>563</v>
      </c>
      <c r="C244" s="247" t="s">
        <v>564</v>
      </c>
      <c r="D244" s="241" t="s">
        <v>138</v>
      </c>
      <c r="E244" s="242">
        <v>15</v>
      </c>
      <c r="F244" s="243"/>
      <c r="G244" s="244">
        <f>ROUND(E244*F244,2)</f>
        <v>0</v>
      </c>
      <c r="H244" s="225"/>
      <c r="I244" s="224">
        <f>ROUND(E244*H244,2)</f>
        <v>0</v>
      </c>
      <c r="J244" s="225"/>
      <c r="K244" s="224">
        <f>ROUND(E244*J244,2)</f>
        <v>0</v>
      </c>
      <c r="L244" s="224">
        <v>15</v>
      </c>
      <c r="M244" s="224">
        <f>G244*(1+L244/100)</f>
        <v>0</v>
      </c>
      <c r="N244" s="224">
        <v>0</v>
      </c>
      <c r="O244" s="224">
        <f>ROUND(E244*N244,2)</f>
        <v>0</v>
      </c>
      <c r="P244" s="224">
        <v>0</v>
      </c>
      <c r="Q244" s="224">
        <f>ROUND(E244*P244,2)</f>
        <v>0</v>
      </c>
      <c r="R244" s="224"/>
      <c r="S244" s="224" t="s">
        <v>117</v>
      </c>
      <c r="T244" s="224" t="s">
        <v>118</v>
      </c>
      <c r="U244" s="224">
        <v>0</v>
      </c>
      <c r="V244" s="224">
        <f>ROUND(E244*U244,2)</f>
        <v>0</v>
      </c>
      <c r="W244" s="224"/>
      <c r="X244" s="207"/>
      <c r="Y244" s="207"/>
      <c r="Z244" s="207"/>
      <c r="AA244" s="207"/>
      <c r="AB244" s="207"/>
      <c r="AC244" s="207"/>
      <c r="AD244" s="207"/>
      <c r="AE244" s="207"/>
      <c r="AF244" s="207"/>
      <c r="AG244" s="207" t="s">
        <v>145</v>
      </c>
      <c r="AH244" s="207"/>
      <c r="AI244" s="207"/>
      <c r="AJ244" s="207"/>
      <c r="AK244" s="207"/>
      <c r="AL244" s="207"/>
      <c r="AM244" s="207"/>
      <c r="AN244" s="207"/>
      <c r="AO244" s="207"/>
      <c r="AP244" s="207"/>
      <c r="AQ244" s="207"/>
      <c r="AR244" s="207"/>
      <c r="AS244" s="207"/>
      <c r="AT244" s="207"/>
      <c r="AU244" s="207"/>
      <c r="AV244" s="207"/>
      <c r="AW244" s="207"/>
      <c r="AX244" s="207"/>
      <c r="AY244" s="207"/>
      <c r="AZ244" s="207"/>
      <c r="BA244" s="207"/>
      <c r="BB244" s="207"/>
      <c r="BC244" s="207"/>
      <c r="BD244" s="207"/>
      <c r="BE244" s="207"/>
      <c r="BF244" s="207"/>
      <c r="BG244" s="207"/>
      <c r="BH244" s="207"/>
    </row>
    <row r="245" spans="1:60" ht="22.5" outlineLevel="1" x14ac:dyDescent="0.2">
      <c r="A245" s="239">
        <v>224</v>
      </c>
      <c r="B245" s="240" t="s">
        <v>565</v>
      </c>
      <c r="C245" s="247" t="s">
        <v>566</v>
      </c>
      <c r="D245" s="241" t="s">
        <v>135</v>
      </c>
      <c r="E245" s="242">
        <v>59</v>
      </c>
      <c r="F245" s="243"/>
      <c r="G245" s="244">
        <f>ROUND(E245*F245,2)</f>
        <v>0</v>
      </c>
      <c r="H245" s="225"/>
      <c r="I245" s="224">
        <f>ROUND(E245*H245,2)</f>
        <v>0</v>
      </c>
      <c r="J245" s="225"/>
      <c r="K245" s="224">
        <f>ROUND(E245*J245,2)</f>
        <v>0</v>
      </c>
      <c r="L245" s="224">
        <v>15</v>
      </c>
      <c r="M245" s="224">
        <f>G245*(1+L245/100)</f>
        <v>0</v>
      </c>
      <c r="N245" s="224">
        <v>0</v>
      </c>
      <c r="O245" s="224">
        <f>ROUND(E245*N245,2)</f>
        <v>0</v>
      </c>
      <c r="P245" s="224">
        <v>0</v>
      </c>
      <c r="Q245" s="224">
        <f>ROUND(E245*P245,2)</f>
        <v>0</v>
      </c>
      <c r="R245" s="224"/>
      <c r="S245" s="224" t="s">
        <v>117</v>
      </c>
      <c r="T245" s="224" t="s">
        <v>118</v>
      </c>
      <c r="U245" s="224">
        <v>0</v>
      </c>
      <c r="V245" s="224">
        <f>ROUND(E245*U245,2)</f>
        <v>0</v>
      </c>
      <c r="W245" s="224"/>
      <c r="X245" s="207"/>
      <c r="Y245" s="207"/>
      <c r="Z245" s="207"/>
      <c r="AA245" s="207"/>
      <c r="AB245" s="207"/>
      <c r="AC245" s="207"/>
      <c r="AD245" s="207"/>
      <c r="AE245" s="207"/>
      <c r="AF245" s="207"/>
      <c r="AG245" s="207" t="s">
        <v>145</v>
      </c>
      <c r="AH245" s="207"/>
      <c r="AI245" s="207"/>
      <c r="AJ245" s="207"/>
      <c r="AK245" s="207"/>
      <c r="AL245" s="207"/>
      <c r="AM245" s="207"/>
      <c r="AN245" s="207"/>
      <c r="AO245" s="207"/>
      <c r="AP245" s="207"/>
      <c r="AQ245" s="207"/>
      <c r="AR245" s="207"/>
      <c r="AS245" s="207"/>
      <c r="AT245" s="207"/>
      <c r="AU245" s="207"/>
      <c r="AV245" s="207"/>
      <c r="AW245" s="207"/>
      <c r="AX245" s="207"/>
      <c r="AY245" s="207"/>
      <c r="AZ245" s="207"/>
      <c r="BA245" s="207"/>
      <c r="BB245" s="207"/>
      <c r="BC245" s="207"/>
      <c r="BD245" s="207"/>
      <c r="BE245" s="207"/>
      <c r="BF245" s="207"/>
      <c r="BG245" s="207"/>
      <c r="BH245" s="207"/>
    </row>
    <row r="246" spans="1:60" outlineLevel="1" x14ac:dyDescent="0.2">
      <c r="A246" s="239">
        <v>225</v>
      </c>
      <c r="B246" s="240" t="s">
        <v>567</v>
      </c>
      <c r="C246" s="247" t="s">
        <v>568</v>
      </c>
      <c r="D246" s="241" t="s">
        <v>135</v>
      </c>
      <c r="E246" s="242">
        <v>16</v>
      </c>
      <c r="F246" s="243"/>
      <c r="G246" s="244">
        <f>ROUND(E246*F246,2)</f>
        <v>0</v>
      </c>
      <c r="H246" s="225"/>
      <c r="I246" s="224">
        <f>ROUND(E246*H246,2)</f>
        <v>0</v>
      </c>
      <c r="J246" s="225"/>
      <c r="K246" s="224">
        <f>ROUND(E246*J246,2)</f>
        <v>0</v>
      </c>
      <c r="L246" s="224">
        <v>15</v>
      </c>
      <c r="M246" s="224">
        <f>G246*(1+L246/100)</f>
        <v>0</v>
      </c>
      <c r="N246" s="224">
        <v>0</v>
      </c>
      <c r="O246" s="224">
        <f>ROUND(E246*N246,2)</f>
        <v>0</v>
      </c>
      <c r="P246" s="224">
        <v>0</v>
      </c>
      <c r="Q246" s="224">
        <f>ROUND(E246*P246,2)</f>
        <v>0</v>
      </c>
      <c r="R246" s="224"/>
      <c r="S246" s="224" t="s">
        <v>117</v>
      </c>
      <c r="T246" s="224" t="s">
        <v>118</v>
      </c>
      <c r="U246" s="224">
        <v>0</v>
      </c>
      <c r="V246" s="224">
        <f>ROUND(E246*U246,2)</f>
        <v>0</v>
      </c>
      <c r="W246" s="224"/>
      <c r="X246" s="207"/>
      <c r="Y246" s="207"/>
      <c r="Z246" s="207"/>
      <c r="AA246" s="207"/>
      <c r="AB246" s="207"/>
      <c r="AC246" s="207"/>
      <c r="AD246" s="207"/>
      <c r="AE246" s="207"/>
      <c r="AF246" s="207"/>
      <c r="AG246" s="207" t="s">
        <v>145</v>
      </c>
      <c r="AH246" s="207"/>
      <c r="AI246" s="207"/>
      <c r="AJ246" s="207"/>
      <c r="AK246" s="207"/>
      <c r="AL246" s="207"/>
      <c r="AM246" s="207"/>
      <c r="AN246" s="207"/>
      <c r="AO246" s="207"/>
      <c r="AP246" s="207"/>
      <c r="AQ246" s="207"/>
      <c r="AR246" s="207"/>
      <c r="AS246" s="207"/>
      <c r="AT246" s="207"/>
      <c r="AU246" s="207"/>
      <c r="AV246" s="207"/>
      <c r="AW246" s="207"/>
      <c r="AX246" s="207"/>
      <c r="AY246" s="207"/>
      <c r="AZ246" s="207"/>
      <c r="BA246" s="207"/>
      <c r="BB246" s="207"/>
      <c r="BC246" s="207"/>
      <c r="BD246" s="207"/>
      <c r="BE246" s="207"/>
      <c r="BF246" s="207"/>
      <c r="BG246" s="207"/>
      <c r="BH246" s="207"/>
    </row>
    <row r="247" spans="1:60" outlineLevel="1" x14ac:dyDescent="0.2">
      <c r="A247" s="239">
        <v>226</v>
      </c>
      <c r="B247" s="240" t="s">
        <v>569</v>
      </c>
      <c r="C247" s="247" t="s">
        <v>570</v>
      </c>
      <c r="D247" s="241" t="s">
        <v>135</v>
      </c>
      <c r="E247" s="242">
        <v>8</v>
      </c>
      <c r="F247" s="243"/>
      <c r="G247" s="244">
        <f>ROUND(E247*F247,2)</f>
        <v>0</v>
      </c>
      <c r="H247" s="225"/>
      <c r="I247" s="224">
        <f>ROUND(E247*H247,2)</f>
        <v>0</v>
      </c>
      <c r="J247" s="225"/>
      <c r="K247" s="224">
        <f>ROUND(E247*J247,2)</f>
        <v>0</v>
      </c>
      <c r="L247" s="224">
        <v>15</v>
      </c>
      <c r="M247" s="224">
        <f>G247*(1+L247/100)</f>
        <v>0</v>
      </c>
      <c r="N247" s="224">
        <v>0</v>
      </c>
      <c r="O247" s="224">
        <f>ROUND(E247*N247,2)</f>
        <v>0</v>
      </c>
      <c r="P247" s="224">
        <v>0</v>
      </c>
      <c r="Q247" s="224">
        <f>ROUND(E247*P247,2)</f>
        <v>0</v>
      </c>
      <c r="R247" s="224"/>
      <c r="S247" s="224" t="s">
        <v>117</v>
      </c>
      <c r="T247" s="224" t="s">
        <v>118</v>
      </c>
      <c r="U247" s="224">
        <v>0</v>
      </c>
      <c r="V247" s="224">
        <f>ROUND(E247*U247,2)</f>
        <v>0</v>
      </c>
      <c r="W247" s="224"/>
      <c r="X247" s="207"/>
      <c r="Y247" s="207"/>
      <c r="Z247" s="207"/>
      <c r="AA247" s="207"/>
      <c r="AB247" s="207"/>
      <c r="AC247" s="207"/>
      <c r="AD247" s="207"/>
      <c r="AE247" s="207"/>
      <c r="AF247" s="207"/>
      <c r="AG247" s="207" t="s">
        <v>145</v>
      </c>
      <c r="AH247" s="207"/>
      <c r="AI247" s="207"/>
      <c r="AJ247" s="207"/>
      <c r="AK247" s="207"/>
      <c r="AL247" s="207"/>
      <c r="AM247" s="207"/>
      <c r="AN247" s="207"/>
      <c r="AO247" s="207"/>
      <c r="AP247" s="207"/>
      <c r="AQ247" s="207"/>
      <c r="AR247" s="207"/>
      <c r="AS247" s="207"/>
      <c r="AT247" s="207"/>
      <c r="AU247" s="207"/>
      <c r="AV247" s="207"/>
      <c r="AW247" s="207"/>
      <c r="AX247" s="207"/>
      <c r="AY247" s="207"/>
      <c r="AZ247" s="207"/>
      <c r="BA247" s="207"/>
      <c r="BB247" s="207"/>
      <c r="BC247" s="207"/>
      <c r="BD247" s="207"/>
      <c r="BE247" s="207"/>
      <c r="BF247" s="207"/>
      <c r="BG247" s="207"/>
      <c r="BH247" s="207"/>
    </row>
    <row r="248" spans="1:60" outlineLevel="1" x14ac:dyDescent="0.2">
      <c r="A248" s="239">
        <v>227</v>
      </c>
      <c r="B248" s="240" t="s">
        <v>571</v>
      </c>
      <c r="C248" s="247" t="s">
        <v>572</v>
      </c>
      <c r="D248" s="241" t="s">
        <v>135</v>
      </c>
      <c r="E248" s="242">
        <v>125</v>
      </c>
      <c r="F248" s="243"/>
      <c r="G248" s="244">
        <f>ROUND(E248*F248,2)</f>
        <v>0</v>
      </c>
      <c r="H248" s="225"/>
      <c r="I248" s="224">
        <f>ROUND(E248*H248,2)</f>
        <v>0</v>
      </c>
      <c r="J248" s="225"/>
      <c r="K248" s="224">
        <f>ROUND(E248*J248,2)</f>
        <v>0</v>
      </c>
      <c r="L248" s="224">
        <v>15</v>
      </c>
      <c r="M248" s="224">
        <f>G248*(1+L248/100)</f>
        <v>0</v>
      </c>
      <c r="N248" s="224">
        <v>0</v>
      </c>
      <c r="O248" s="224">
        <f>ROUND(E248*N248,2)</f>
        <v>0</v>
      </c>
      <c r="P248" s="224">
        <v>0</v>
      </c>
      <c r="Q248" s="224">
        <f>ROUND(E248*P248,2)</f>
        <v>0</v>
      </c>
      <c r="R248" s="224"/>
      <c r="S248" s="224" t="s">
        <v>117</v>
      </c>
      <c r="T248" s="224" t="s">
        <v>118</v>
      </c>
      <c r="U248" s="224">
        <v>0</v>
      </c>
      <c r="V248" s="224">
        <f>ROUND(E248*U248,2)</f>
        <v>0</v>
      </c>
      <c r="W248" s="224"/>
      <c r="X248" s="207"/>
      <c r="Y248" s="207"/>
      <c r="Z248" s="207"/>
      <c r="AA248" s="207"/>
      <c r="AB248" s="207"/>
      <c r="AC248" s="207"/>
      <c r="AD248" s="207"/>
      <c r="AE248" s="207"/>
      <c r="AF248" s="207"/>
      <c r="AG248" s="207" t="s">
        <v>145</v>
      </c>
      <c r="AH248" s="207"/>
      <c r="AI248" s="207"/>
      <c r="AJ248" s="207"/>
      <c r="AK248" s="207"/>
      <c r="AL248" s="207"/>
      <c r="AM248" s="207"/>
      <c r="AN248" s="207"/>
      <c r="AO248" s="207"/>
      <c r="AP248" s="207"/>
      <c r="AQ248" s="207"/>
      <c r="AR248" s="207"/>
      <c r="AS248" s="207"/>
      <c r="AT248" s="207"/>
      <c r="AU248" s="207"/>
      <c r="AV248" s="207"/>
      <c r="AW248" s="207"/>
      <c r="AX248" s="207"/>
      <c r="AY248" s="207"/>
      <c r="AZ248" s="207"/>
      <c r="BA248" s="207"/>
      <c r="BB248" s="207"/>
      <c r="BC248" s="207"/>
      <c r="BD248" s="207"/>
      <c r="BE248" s="207"/>
      <c r="BF248" s="207"/>
      <c r="BG248" s="207"/>
      <c r="BH248" s="207"/>
    </row>
    <row r="249" spans="1:60" outlineLevel="1" x14ac:dyDescent="0.2">
      <c r="A249" s="239">
        <v>228</v>
      </c>
      <c r="B249" s="240" t="s">
        <v>573</v>
      </c>
      <c r="C249" s="247" t="s">
        <v>574</v>
      </c>
      <c r="D249" s="241" t="s">
        <v>135</v>
      </c>
      <c r="E249" s="242">
        <v>13</v>
      </c>
      <c r="F249" s="243"/>
      <c r="G249" s="244">
        <f>ROUND(E249*F249,2)</f>
        <v>0</v>
      </c>
      <c r="H249" s="225"/>
      <c r="I249" s="224">
        <f>ROUND(E249*H249,2)</f>
        <v>0</v>
      </c>
      <c r="J249" s="225"/>
      <c r="K249" s="224">
        <f>ROUND(E249*J249,2)</f>
        <v>0</v>
      </c>
      <c r="L249" s="224">
        <v>15</v>
      </c>
      <c r="M249" s="224">
        <f>G249*(1+L249/100)</f>
        <v>0</v>
      </c>
      <c r="N249" s="224">
        <v>0</v>
      </c>
      <c r="O249" s="224">
        <f>ROUND(E249*N249,2)</f>
        <v>0</v>
      </c>
      <c r="P249" s="224">
        <v>0</v>
      </c>
      <c r="Q249" s="224">
        <f>ROUND(E249*P249,2)</f>
        <v>0</v>
      </c>
      <c r="R249" s="224"/>
      <c r="S249" s="224" t="s">
        <v>117</v>
      </c>
      <c r="T249" s="224" t="s">
        <v>118</v>
      </c>
      <c r="U249" s="224">
        <v>0</v>
      </c>
      <c r="V249" s="224">
        <f>ROUND(E249*U249,2)</f>
        <v>0</v>
      </c>
      <c r="W249" s="224"/>
      <c r="X249" s="207"/>
      <c r="Y249" s="207"/>
      <c r="Z249" s="207"/>
      <c r="AA249" s="207"/>
      <c r="AB249" s="207"/>
      <c r="AC249" s="207"/>
      <c r="AD249" s="207"/>
      <c r="AE249" s="207"/>
      <c r="AF249" s="207"/>
      <c r="AG249" s="207" t="s">
        <v>145</v>
      </c>
      <c r="AH249" s="207"/>
      <c r="AI249" s="207"/>
      <c r="AJ249" s="207"/>
      <c r="AK249" s="207"/>
      <c r="AL249" s="207"/>
      <c r="AM249" s="207"/>
      <c r="AN249" s="207"/>
      <c r="AO249" s="207"/>
      <c r="AP249" s="207"/>
      <c r="AQ249" s="207"/>
      <c r="AR249" s="207"/>
      <c r="AS249" s="207"/>
      <c r="AT249" s="207"/>
      <c r="AU249" s="207"/>
      <c r="AV249" s="207"/>
      <c r="AW249" s="207"/>
      <c r="AX249" s="207"/>
      <c r="AY249" s="207"/>
      <c r="AZ249" s="207"/>
      <c r="BA249" s="207"/>
      <c r="BB249" s="207"/>
      <c r="BC249" s="207"/>
      <c r="BD249" s="207"/>
      <c r="BE249" s="207"/>
      <c r="BF249" s="207"/>
      <c r="BG249" s="207"/>
      <c r="BH249" s="207"/>
    </row>
    <row r="250" spans="1:60" ht="22.5" outlineLevel="1" x14ac:dyDescent="0.2">
      <c r="A250" s="239">
        <v>229</v>
      </c>
      <c r="B250" s="240" t="s">
        <v>575</v>
      </c>
      <c r="C250" s="247" t="s">
        <v>576</v>
      </c>
      <c r="D250" s="241" t="s">
        <v>135</v>
      </c>
      <c r="E250" s="242">
        <v>5</v>
      </c>
      <c r="F250" s="243"/>
      <c r="G250" s="244">
        <f>ROUND(E250*F250,2)</f>
        <v>0</v>
      </c>
      <c r="H250" s="225"/>
      <c r="I250" s="224">
        <f>ROUND(E250*H250,2)</f>
        <v>0</v>
      </c>
      <c r="J250" s="225"/>
      <c r="K250" s="224">
        <f>ROUND(E250*J250,2)</f>
        <v>0</v>
      </c>
      <c r="L250" s="224">
        <v>15</v>
      </c>
      <c r="M250" s="224">
        <f>G250*(1+L250/100)</f>
        <v>0</v>
      </c>
      <c r="N250" s="224">
        <v>0</v>
      </c>
      <c r="O250" s="224">
        <f>ROUND(E250*N250,2)</f>
        <v>0</v>
      </c>
      <c r="P250" s="224">
        <v>0</v>
      </c>
      <c r="Q250" s="224">
        <f>ROUND(E250*P250,2)</f>
        <v>0</v>
      </c>
      <c r="R250" s="224"/>
      <c r="S250" s="224" t="s">
        <v>117</v>
      </c>
      <c r="T250" s="224" t="s">
        <v>118</v>
      </c>
      <c r="U250" s="224">
        <v>0</v>
      </c>
      <c r="V250" s="224">
        <f>ROUND(E250*U250,2)</f>
        <v>0</v>
      </c>
      <c r="W250" s="224"/>
      <c r="X250" s="207"/>
      <c r="Y250" s="207"/>
      <c r="Z250" s="207"/>
      <c r="AA250" s="207"/>
      <c r="AB250" s="207"/>
      <c r="AC250" s="207"/>
      <c r="AD250" s="207"/>
      <c r="AE250" s="207"/>
      <c r="AF250" s="207"/>
      <c r="AG250" s="207" t="s">
        <v>119</v>
      </c>
      <c r="AH250" s="207"/>
      <c r="AI250" s="207"/>
      <c r="AJ250" s="207"/>
      <c r="AK250" s="207"/>
      <c r="AL250" s="207"/>
      <c r="AM250" s="207"/>
      <c r="AN250" s="207"/>
      <c r="AO250" s="207"/>
      <c r="AP250" s="207"/>
      <c r="AQ250" s="207"/>
      <c r="AR250" s="207"/>
      <c r="AS250" s="207"/>
      <c r="AT250" s="207"/>
      <c r="AU250" s="207"/>
      <c r="AV250" s="207"/>
      <c r="AW250" s="207"/>
      <c r="AX250" s="207"/>
      <c r="AY250" s="207"/>
      <c r="AZ250" s="207"/>
      <c r="BA250" s="207"/>
      <c r="BB250" s="207"/>
      <c r="BC250" s="207"/>
      <c r="BD250" s="207"/>
      <c r="BE250" s="207"/>
      <c r="BF250" s="207"/>
      <c r="BG250" s="207"/>
      <c r="BH250" s="207"/>
    </row>
    <row r="251" spans="1:60" outlineLevel="1" x14ac:dyDescent="0.2">
      <c r="A251" s="239">
        <v>230</v>
      </c>
      <c r="B251" s="240" t="s">
        <v>577</v>
      </c>
      <c r="C251" s="247" t="s">
        <v>578</v>
      </c>
      <c r="D251" s="241" t="s">
        <v>135</v>
      </c>
      <c r="E251" s="242">
        <v>76</v>
      </c>
      <c r="F251" s="243"/>
      <c r="G251" s="244">
        <f>ROUND(E251*F251,2)</f>
        <v>0</v>
      </c>
      <c r="H251" s="225"/>
      <c r="I251" s="224">
        <f>ROUND(E251*H251,2)</f>
        <v>0</v>
      </c>
      <c r="J251" s="225"/>
      <c r="K251" s="224">
        <f>ROUND(E251*J251,2)</f>
        <v>0</v>
      </c>
      <c r="L251" s="224">
        <v>15</v>
      </c>
      <c r="M251" s="224">
        <f>G251*(1+L251/100)</f>
        <v>0</v>
      </c>
      <c r="N251" s="224">
        <v>0</v>
      </c>
      <c r="O251" s="224">
        <f>ROUND(E251*N251,2)</f>
        <v>0</v>
      </c>
      <c r="P251" s="224">
        <v>0</v>
      </c>
      <c r="Q251" s="224">
        <f>ROUND(E251*P251,2)</f>
        <v>0</v>
      </c>
      <c r="R251" s="224"/>
      <c r="S251" s="224" t="s">
        <v>117</v>
      </c>
      <c r="T251" s="224" t="s">
        <v>118</v>
      </c>
      <c r="U251" s="224">
        <v>0</v>
      </c>
      <c r="V251" s="224">
        <f>ROUND(E251*U251,2)</f>
        <v>0</v>
      </c>
      <c r="W251" s="224"/>
      <c r="X251" s="207"/>
      <c r="Y251" s="207"/>
      <c r="Z251" s="207"/>
      <c r="AA251" s="207"/>
      <c r="AB251" s="207"/>
      <c r="AC251" s="207"/>
      <c r="AD251" s="207"/>
      <c r="AE251" s="207"/>
      <c r="AF251" s="207"/>
      <c r="AG251" s="207" t="s">
        <v>145</v>
      </c>
      <c r="AH251" s="207"/>
      <c r="AI251" s="207"/>
      <c r="AJ251" s="207"/>
      <c r="AK251" s="207"/>
      <c r="AL251" s="207"/>
      <c r="AM251" s="207"/>
      <c r="AN251" s="207"/>
      <c r="AO251" s="207"/>
      <c r="AP251" s="207"/>
      <c r="AQ251" s="207"/>
      <c r="AR251" s="207"/>
      <c r="AS251" s="207"/>
      <c r="AT251" s="207"/>
      <c r="AU251" s="207"/>
      <c r="AV251" s="207"/>
      <c r="AW251" s="207"/>
      <c r="AX251" s="207"/>
      <c r="AY251" s="207"/>
      <c r="AZ251" s="207"/>
      <c r="BA251" s="207"/>
      <c r="BB251" s="207"/>
      <c r="BC251" s="207"/>
      <c r="BD251" s="207"/>
      <c r="BE251" s="207"/>
      <c r="BF251" s="207"/>
      <c r="BG251" s="207"/>
      <c r="BH251" s="207"/>
    </row>
    <row r="252" spans="1:60" outlineLevel="1" x14ac:dyDescent="0.2">
      <c r="A252" s="239">
        <v>231</v>
      </c>
      <c r="B252" s="240" t="s">
        <v>579</v>
      </c>
      <c r="C252" s="247" t="s">
        <v>580</v>
      </c>
      <c r="D252" s="241" t="s">
        <v>135</v>
      </c>
      <c r="E252" s="242">
        <v>8</v>
      </c>
      <c r="F252" s="243"/>
      <c r="G252" s="244">
        <f>ROUND(E252*F252,2)</f>
        <v>0</v>
      </c>
      <c r="H252" s="225"/>
      <c r="I252" s="224">
        <f>ROUND(E252*H252,2)</f>
        <v>0</v>
      </c>
      <c r="J252" s="225"/>
      <c r="K252" s="224">
        <f>ROUND(E252*J252,2)</f>
        <v>0</v>
      </c>
      <c r="L252" s="224">
        <v>15</v>
      </c>
      <c r="M252" s="224">
        <f>G252*(1+L252/100)</f>
        <v>0</v>
      </c>
      <c r="N252" s="224">
        <v>0</v>
      </c>
      <c r="O252" s="224">
        <f>ROUND(E252*N252,2)</f>
        <v>0</v>
      </c>
      <c r="P252" s="224">
        <v>0</v>
      </c>
      <c r="Q252" s="224">
        <f>ROUND(E252*P252,2)</f>
        <v>0</v>
      </c>
      <c r="R252" s="224"/>
      <c r="S252" s="224" t="s">
        <v>117</v>
      </c>
      <c r="T252" s="224" t="s">
        <v>118</v>
      </c>
      <c r="U252" s="224">
        <v>0</v>
      </c>
      <c r="V252" s="224">
        <f>ROUND(E252*U252,2)</f>
        <v>0</v>
      </c>
      <c r="W252" s="224"/>
      <c r="X252" s="207"/>
      <c r="Y252" s="207"/>
      <c r="Z252" s="207"/>
      <c r="AA252" s="207"/>
      <c r="AB252" s="207"/>
      <c r="AC252" s="207"/>
      <c r="AD252" s="207"/>
      <c r="AE252" s="207"/>
      <c r="AF252" s="207"/>
      <c r="AG252" s="207" t="s">
        <v>145</v>
      </c>
      <c r="AH252" s="207"/>
      <c r="AI252" s="207"/>
      <c r="AJ252" s="207"/>
      <c r="AK252" s="207"/>
      <c r="AL252" s="207"/>
      <c r="AM252" s="207"/>
      <c r="AN252" s="207"/>
      <c r="AO252" s="207"/>
      <c r="AP252" s="207"/>
      <c r="AQ252" s="207"/>
      <c r="AR252" s="207"/>
      <c r="AS252" s="207"/>
      <c r="AT252" s="207"/>
      <c r="AU252" s="207"/>
      <c r="AV252" s="207"/>
      <c r="AW252" s="207"/>
      <c r="AX252" s="207"/>
      <c r="AY252" s="207"/>
      <c r="AZ252" s="207"/>
      <c r="BA252" s="207"/>
      <c r="BB252" s="207"/>
      <c r="BC252" s="207"/>
      <c r="BD252" s="207"/>
      <c r="BE252" s="207"/>
      <c r="BF252" s="207"/>
      <c r="BG252" s="207"/>
      <c r="BH252" s="207"/>
    </row>
    <row r="253" spans="1:60" outlineLevel="1" x14ac:dyDescent="0.2">
      <c r="A253" s="239">
        <v>232</v>
      </c>
      <c r="B253" s="240" t="s">
        <v>581</v>
      </c>
      <c r="C253" s="247" t="s">
        <v>582</v>
      </c>
      <c r="D253" s="241" t="s">
        <v>138</v>
      </c>
      <c r="E253" s="242">
        <v>80</v>
      </c>
      <c r="F253" s="243"/>
      <c r="G253" s="244">
        <f>ROUND(E253*F253,2)</f>
        <v>0</v>
      </c>
      <c r="H253" s="225"/>
      <c r="I253" s="224">
        <f>ROUND(E253*H253,2)</f>
        <v>0</v>
      </c>
      <c r="J253" s="225"/>
      <c r="K253" s="224">
        <f>ROUND(E253*J253,2)</f>
        <v>0</v>
      </c>
      <c r="L253" s="224">
        <v>15</v>
      </c>
      <c r="M253" s="224">
        <f>G253*(1+L253/100)</f>
        <v>0</v>
      </c>
      <c r="N253" s="224">
        <v>0</v>
      </c>
      <c r="O253" s="224">
        <f>ROUND(E253*N253,2)</f>
        <v>0</v>
      </c>
      <c r="P253" s="224">
        <v>0</v>
      </c>
      <c r="Q253" s="224">
        <f>ROUND(E253*P253,2)</f>
        <v>0</v>
      </c>
      <c r="R253" s="224"/>
      <c r="S253" s="224" t="s">
        <v>117</v>
      </c>
      <c r="T253" s="224" t="s">
        <v>118</v>
      </c>
      <c r="U253" s="224">
        <v>0</v>
      </c>
      <c r="V253" s="224">
        <f>ROUND(E253*U253,2)</f>
        <v>0</v>
      </c>
      <c r="W253" s="224"/>
      <c r="X253" s="207"/>
      <c r="Y253" s="207"/>
      <c r="Z253" s="207"/>
      <c r="AA253" s="207"/>
      <c r="AB253" s="207"/>
      <c r="AC253" s="207"/>
      <c r="AD253" s="207"/>
      <c r="AE253" s="207"/>
      <c r="AF253" s="207"/>
      <c r="AG253" s="207" t="s">
        <v>119</v>
      </c>
      <c r="AH253" s="207"/>
      <c r="AI253" s="207"/>
      <c r="AJ253" s="207"/>
      <c r="AK253" s="207"/>
      <c r="AL253" s="207"/>
      <c r="AM253" s="207"/>
      <c r="AN253" s="207"/>
      <c r="AO253" s="207"/>
      <c r="AP253" s="207"/>
      <c r="AQ253" s="207"/>
      <c r="AR253" s="207"/>
      <c r="AS253" s="207"/>
      <c r="AT253" s="207"/>
      <c r="AU253" s="207"/>
      <c r="AV253" s="207"/>
      <c r="AW253" s="207"/>
      <c r="AX253" s="207"/>
      <c r="AY253" s="207"/>
      <c r="AZ253" s="207"/>
      <c r="BA253" s="207"/>
      <c r="BB253" s="207"/>
      <c r="BC253" s="207"/>
      <c r="BD253" s="207"/>
      <c r="BE253" s="207"/>
      <c r="BF253" s="207"/>
      <c r="BG253" s="207"/>
      <c r="BH253" s="207"/>
    </row>
    <row r="254" spans="1:60" outlineLevel="1" x14ac:dyDescent="0.2">
      <c r="A254" s="239">
        <v>233</v>
      </c>
      <c r="B254" s="240" t="s">
        <v>583</v>
      </c>
      <c r="C254" s="247" t="s">
        <v>584</v>
      </c>
      <c r="D254" s="241" t="s">
        <v>138</v>
      </c>
      <c r="E254" s="242">
        <v>8</v>
      </c>
      <c r="F254" s="243"/>
      <c r="G254" s="244">
        <f>ROUND(E254*F254,2)</f>
        <v>0</v>
      </c>
      <c r="H254" s="225"/>
      <c r="I254" s="224">
        <f>ROUND(E254*H254,2)</f>
        <v>0</v>
      </c>
      <c r="J254" s="225"/>
      <c r="K254" s="224">
        <f>ROUND(E254*J254,2)</f>
        <v>0</v>
      </c>
      <c r="L254" s="224">
        <v>15</v>
      </c>
      <c r="M254" s="224">
        <f>G254*(1+L254/100)</f>
        <v>0</v>
      </c>
      <c r="N254" s="224">
        <v>0</v>
      </c>
      <c r="O254" s="224">
        <f>ROUND(E254*N254,2)</f>
        <v>0</v>
      </c>
      <c r="P254" s="224">
        <v>0</v>
      </c>
      <c r="Q254" s="224">
        <f>ROUND(E254*P254,2)</f>
        <v>0</v>
      </c>
      <c r="R254" s="224"/>
      <c r="S254" s="224" t="s">
        <v>117</v>
      </c>
      <c r="T254" s="224" t="s">
        <v>118</v>
      </c>
      <c r="U254" s="224">
        <v>0</v>
      </c>
      <c r="V254" s="224">
        <f>ROUND(E254*U254,2)</f>
        <v>0</v>
      </c>
      <c r="W254" s="224"/>
      <c r="X254" s="207"/>
      <c r="Y254" s="207"/>
      <c r="Z254" s="207"/>
      <c r="AA254" s="207"/>
      <c r="AB254" s="207"/>
      <c r="AC254" s="207"/>
      <c r="AD254" s="207"/>
      <c r="AE254" s="207"/>
      <c r="AF254" s="207"/>
      <c r="AG254" s="207" t="s">
        <v>119</v>
      </c>
      <c r="AH254" s="207"/>
      <c r="AI254" s="207"/>
      <c r="AJ254" s="207"/>
      <c r="AK254" s="207"/>
      <c r="AL254" s="207"/>
      <c r="AM254" s="207"/>
      <c r="AN254" s="207"/>
      <c r="AO254" s="207"/>
      <c r="AP254" s="207"/>
      <c r="AQ254" s="207"/>
      <c r="AR254" s="207"/>
      <c r="AS254" s="207"/>
      <c r="AT254" s="207"/>
      <c r="AU254" s="207"/>
      <c r="AV254" s="207"/>
      <c r="AW254" s="207"/>
      <c r="AX254" s="207"/>
      <c r="AY254" s="207"/>
      <c r="AZ254" s="207"/>
      <c r="BA254" s="207"/>
      <c r="BB254" s="207"/>
      <c r="BC254" s="207"/>
      <c r="BD254" s="207"/>
      <c r="BE254" s="207"/>
      <c r="BF254" s="207"/>
      <c r="BG254" s="207"/>
      <c r="BH254" s="207"/>
    </row>
    <row r="255" spans="1:60" outlineLevel="1" x14ac:dyDescent="0.2">
      <c r="A255" s="239">
        <v>234</v>
      </c>
      <c r="B255" s="240" t="s">
        <v>585</v>
      </c>
      <c r="C255" s="247" t="s">
        <v>586</v>
      </c>
      <c r="D255" s="241" t="s">
        <v>138</v>
      </c>
      <c r="E255" s="242">
        <v>15</v>
      </c>
      <c r="F255" s="243"/>
      <c r="G255" s="244">
        <f>ROUND(E255*F255,2)</f>
        <v>0</v>
      </c>
      <c r="H255" s="225"/>
      <c r="I255" s="224">
        <f>ROUND(E255*H255,2)</f>
        <v>0</v>
      </c>
      <c r="J255" s="225"/>
      <c r="K255" s="224">
        <f>ROUND(E255*J255,2)</f>
        <v>0</v>
      </c>
      <c r="L255" s="224">
        <v>15</v>
      </c>
      <c r="M255" s="224">
        <f>G255*(1+L255/100)</f>
        <v>0</v>
      </c>
      <c r="N255" s="224">
        <v>0</v>
      </c>
      <c r="O255" s="224">
        <f>ROUND(E255*N255,2)</f>
        <v>0</v>
      </c>
      <c r="P255" s="224">
        <v>0</v>
      </c>
      <c r="Q255" s="224">
        <f>ROUND(E255*P255,2)</f>
        <v>0</v>
      </c>
      <c r="R255" s="224"/>
      <c r="S255" s="224" t="s">
        <v>117</v>
      </c>
      <c r="T255" s="224" t="s">
        <v>118</v>
      </c>
      <c r="U255" s="224">
        <v>0</v>
      </c>
      <c r="V255" s="224">
        <f>ROUND(E255*U255,2)</f>
        <v>0</v>
      </c>
      <c r="W255" s="224"/>
      <c r="X255" s="207"/>
      <c r="Y255" s="207"/>
      <c r="Z255" s="207"/>
      <c r="AA255" s="207"/>
      <c r="AB255" s="207"/>
      <c r="AC255" s="207"/>
      <c r="AD255" s="207"/>
      <c r="AE255" s="207"/>
      <c r="AF255" s="207"/>
      <c r="AG255" s="207" t="s">
        <v>119</v>
      </c>
      <c r="AH255" s="207"/>
      <c r="AI255" s="207"/>
      <c r="AJ255" s="207"/>
      <c r="AK255" s="207"/>
      <c r="AL255" s="207"/>
      <c r="AM255" s="207"/>
      <c r="AN255" s="207"/>
      <c r="AO255" s="207"/>
      <c r="AP255" s="207"/>
      <c r="AQ255" s="207"/>
      <c r="AR255" s="207"/>
      <c r="AS255" s="207"/>
      <c r="AT255" s="207"/>
      <c r="AU255" s="207"/>
      <c r="AV255" s="207"/>
      <c r="AW255" s="207"/>
      <c r="AX255" s="207"/>
      <c r="AY255" s="207"/>
      <c r="AZ255" s="207"/>
      <c r="BA255" s="207"/>
      <c r="BB255" s="207"/>
      <c r="BC255" s="207"/>
      <c r="BD255" s="207"/>
      <c r="BE255" s="207"/>
      <c r="BF255" s="207"/>
      <c r="BG255" s="207"/>
      <c r="BH255" s="207"/>
    </row>
    <row r="256" spans="1:60" outlineLevel="1" x14ac:dyDescent="0.2">
      <c r="A256" s="239">
        <v>235</v>
      </c>
      <c r="B256" s="240" t="s">
        <v>587</v>
      </c>
      <c r="C256" s="247" t="s">
        <v>588</v>
      </c>
      <c r="D256" s="241" t="s">
        <v>138</v>
      </c>
      <c r="E256" s="242">
        <v>16</v>
      </c>
      <c r="F256" s="243"/>
      <c r="G256" s="244">
        <f>ROUND(E256*F256,2)</f>
        <v>0</v>
      </c>
      <c r="H256" s="225"/>
      <c r="I256" s="224">
        <f>ROUND(E256*H256,2)</f>
        <v>0</v>
      </c>
      <c r="J256" s="225"/>
      <c r="K256" s="224">
        <f>ROUND(E256*J256,2)</f>
        <v>0</v>
      </c>
      <c r="L256" s="224">
        <v>15</v>
      </c>
      <c r="M256" s="224">
        <f>G256*(1+L256/100)</f>
        <v>0</v>
      </c>
      <c r="N256" s="224">
        <v>0</v>
      </c>
      <c r="O256" s="224">
        <f>ROUND(E256*N256,2)</f>
        <v>0</v>
      </c>
      <c r="P256" s="224">
        <v>0</v>
      </c>
      <c r="Q256" s="224">
        <f>ROUND(E256*P256,2)</f>
        <v>0</v>
      </c>
      <c r="R256" s="224"/>
      <c r="S256" s="224" t="s">
        <v>117</v>
      </c>
      <c r="T256" s="224" t="s">
        <v>118</v>
      </c>
      <c r="U256" s="224">
        <v>0</v>
      </c>
      <c r="V256" s="224">
        <f>ROUND(E256*U256,2)</f>
        <v>0</v>
      </c>
      <c r="W256" s="224"/>
      <c r="X256" s="207"/>
      <c r="Y256" s="207"/>
      <c r="Z256" s="207"/>
      <c r="AA256" s="207"/>
      <c r="AB256" s="207"/>
      <c r="AC256" s="207"/>
      <c r="AD256" s="207"/>
      <c r="AE256" s="207"/>
      <c r="AF256" s="207"/>
      <c r="AG256" s="207" t="s">
        <v>145</v>
      </c>
      <c r="AH256" s="207"/>
      <c r="AI256" s="207"/>
      <c r="AJ256" s="207"/>
      <c r="AK256" s="207"/>
      <c r="AL256" s="207"/>
      <c r="AM256" s="207"/>
      <c r="AN256" s="207"/>
      <c r="AO256" s="207"/>
      <c r="AP256" s="207"/>
      <c r="AQ256" s="207"/>
      <c r="AR256" s="207"/>
      <c r="AS256" s="207"/>
      <c r="AT256" s="207"/>
      <c r="AU256" s="207"/>
      <c r="AV256" s="207"/>
      <c r="AW256" s="207"/>
      <c r="AX256" s="207"/>
      <c r="AY256" s="207"/>
      <c r="AZ256" s="207"/>
      <c r="BA256" s="207"/>
      <c r="BB256" s="207"/>
      <c r="BC256" s="207"/>
      <c r="BD256" s="207"/>
      <c r="BE256" s="207"/>
      <c r="BF256" s="207"/>
      <c r="BG256" s="207"/>
      <c r="BH256" s="207"/>
    </row>
    <row r="257" spans="1:60" outlineLevel="1" x14ac:dyDescent="0.2">
      <c r="A257" s="239">
        <v>236</v>
      </c>
      <c r="B257" s="240" t="s">
        <v>589</v>
      </c>
      <c r="C257" s="247" t="s">
        <v>590</v>
      </c>
      <c r="D257" s="241" t="s">
        <v>138</v>
      </c>
      <c r="E257" s="242">
        <v>2</v>
      </c>
      <c r="F257" s="243"/>
      <c r="G257" s="244">
        <f>ROUND(E257*F257,2)</f>
        <v>0</v>
      </c>
      <c r="H257" s="225"/>
      <c r="I257" s="224">
        <f>ROUND(E257*H257,2)</f>
        <v>0</v>
      </c>
      <c r="J257" s="225"/>
      <c r="K257" s="224">
        <f>ROUND(E257*J257,2)</f>
        <v>0</v>
      </c>
      <c r="L257" s="224">
        <v>15</v>
      </c>
      <c r="M257" s="224">
        <f>G257*(1+L257/100)</f>
        <v>0</v>
      </c>
      <c r="N257" s="224">
        <v>0</v>
      </c>
      <c r="O257" s="224">
        <f>ROUND(E257*N257,2)</f>
        <v>0</v>
      </c>
      <c r="P257" s="224">
        <v>0</v>
      </c>
      <c r="Q257" s="224">
        <f>ROUND(E257*P257,2)</f>
        <v>0</v>
      </c>
      <c r="R257" s="224"/>
      <c r="S257" s="224" t="s">
        <v>117</v>
      </c>
      <c r="T257" s="224" t="s">
        <v>118</v>
      </c>
      <c r="U257" s="224">
        <v>0</v>
      </c>
      <c r="V257" s="224">
        <f>ROUND(E257*U257,2)</f>
        <v>0</v>
      </c>
      <c r="W257" s="224"/>
      <c r="X257" s="207"/>
      <c r="Y257" s="207"/>
      <c r="Z257" s="207"/>
      <c r="AA257" s="207"/>
      <c r="AB257" s="207"/>
      <c r="AC257" s="207"/>
      <c r="AD257" s="207"/>
      <c r="AE257" s="207"/>
      <c r="AF257" s="207"/>
      <c r="AG257" s="207" t="s">
        <v>145</v>
      </c>
      <c r="AH257" s="207"/>
      <c r="AI257" s="207"/>
      <c r="AJ257" s="207"/>
      <c r="AK257" s="207"/>
      <c r="AL257" s="207"/>
      <c r="AM257" s="207"/>
      <c r="AN257" s="207"/>
      <c r="AO257" s="207"/>
      <c r="AP257" s="207"/>
      <c r="AQ257" s="207"/>
      <c r="AR257" s="207"/>
      <c r="AS257" s="207"/>
      <c r="AT257" s="207"/>
      <c r="AU257" s="207"/>
      <c r="AV257" s="207"/>
      <c r="AW257" s="207"/>
      <c r="AX257" s="207"/>
      <c r="AY257" s="207"/>
      <c r="AZ257" s="207"/>
      <c r="BA257" s="207"/>
      <c r="BB257" s="207"/>
      <c r="BC257" s="207"/>
      <c r="BD257" s="207"/>
      <c r="BE257" s="207"/>
      <c r="BF257" s="207"/>
      <c r="BG257" s="207"/>
      <c r="BH257" s="207"/>
    </row>
    <row r="258" spans="1:60" outlineLevel="1" x14ac:dyDescent="0.2">
      <c r="A258" s="239">
        <v>237</v>
      </c>
      <c r="B258" s="240" t="s">
        <v>591</v>
      </c>
      <c r="C258" s="247" t="s">
        <v>592</v>
      </c>
      <c r="D258" s="241" t="s">
        <v>138</v>
      </c>
      <c r="E258" s="242">
        <v>68</v>
      </c>
      <c r="F258" s="243"/>
      <c r="G258" s="244">
        <f>ROUND(E258*F258,2)</f>
        <v>0</v>
      </c>
      <c r="H258" s="225"/>
      <c r="I258" s="224">
        <f>ROUND(E258*H258,2)</f>
        <v>0</v>
      </c>
      <c r="J258" s="225"/>
      <c r="K258" s="224">
        <f>ROUND(E258*J258,2)</f>
        <v>0</v>
      </c>
      <c r="L258" s="224">
        <v>15</v>
      </c>
      <c r="M258" s="224">
        <f>G258*(1+L258/100)</f>
        <v>0</v>
      </c>
      <c r="N258" s="224">
        <v>0</v>
      </c>
      <c r="O258" s="224">
        <f>ROUND(E258*N258,2)</f>
        <v>0</v>
      </c>
      <c r="P258" s="224">
        <v>0</v>
      </c>
      <c r="Q258" s="224">
        <f>ROUND(E258*P258,2)</f>
        <v>0</v>
      </c>
      <c r="R258" s="224"/>
      <c r="S258" s="224" t="s">
        <v>117</v>
      </c>
      <c r="T258" s="224" t="s">
        <v>118</v>
      </c>
      <c r="U258" s="224">
        <v>0</v>
      </c>
      <c r="V258" s="224">
        <f>ROUND(E258*U258,2)</f>
        <v>0</v>
      </c>
      <c r="W258" s="224"/>
      <c r="X258" s="207"/>
      <c r="Y258" s="207"/>
      <c r="Z258" s="207"/>
      <c r="AA258" s="207"/>
      <c r="AB258" s="207"/>
      <c r="AC258" s="207"/>
      <c r="AD258" s="207"/>
      <c r="AE258" s="207"/>
      <c r="AF258" s="207"/>
      <c r="AG258" s="207" t="s">
        <v>145</v>
      </c>
      <c r="AH258" s="207"/>
      <c r="AI258" s="207"/>
      <c r="AJ258" s="207"/>
      <c r="AK258" s="207"/>
      <c r="AL258" s="207"/>
      <c r="AM258" s="207"/>
      <c r="AN258" s="207"/>
      <c r="AO258" s="207"/>
      <c r="AP258" s="207"/>
      <c r="AQ258" s="207"/>
      <c r="AR258" s="207"/>
      <c r="AS258" s="207"/>
      <c r="AT258" s="207"/>
      <c r="AU258" s="207"/>
      <c r="AV258" s="207"/>
      <c r="AW258" s="207"/>
      <c r="AX258" s="207"/>
      <c r="AY258" s="207"/>
      <c r="AZ258" s="207"/>
      <c r="BA258" s="207"/>
      <c r="BB258" s="207"/>
      <c r="BC258" s="207"/>
      <c r="BD258" s="207"/>
      <c r="BE258" s="207"/>
      <c r="BF258" s="207"/>
      <c r="BG258" s="207"/>
      <c r="BH258" s="207"/>
    </row>
    <row r="259" spans="1:60" ht="22.5" outlineLevel="1" x14ac:dyDescent="0.2">
      <c r="A259" s="239">
        <v>238</v>
      </c>
      <c r="B259" s="240" t="s">
        <v>593</v>
      </c>
      <c r="C259" s="247" t="s">
        <v>594</v>
      </c>
      <c r="D259" s="241" t="s">
        <v>135</v>
      </c>
      <c r="E259" s="242">
        <v>8</v>
      </c>
      <c r="F259" s="243"/>
      <c r="G259" s="244">
        <f>ROUND(E259*F259,2)</f>
        <v>0</v>
      </c>
      <c r="H259" s="225"/>
      <c r="I259" s="224">
        <f>ROUND(E259*H259,2)</f>
        <v>0</v>
      </c>
      <c r="J259" s="225"/>
      <c r="K259" s="224">
        <f>ROUND(E259*J259,2)</f>
        <v>0</v>
      </c>
      <c r="L259" s="224">
        <v>15</v>
      </c>
      <c r="M259" s="224">
        <f>G259*(1+L259/100)</f>
        <v>0</v>
      </c>
      <c r="N259" s="224">
        <v>0</v>
      </c>
      <c r="O259" s="224">
        <f>ROUND(E259*N259,2)</f>
        <v>0</v>
      </c>
      <c r="P259" s="224">
        <v>0</v>
      </c>
      <c r="Q259" s="224">
        <f>ROUND(E259*P259,2)</f>
        <v>0</v>
      </c>
      <c r="R259" s="224"/>
      <c r="S259" s="224" t="s">
        <v>117</v>
      </c>
      <c r="T259" s="224" t="s">
        <v>118</v>
      </c>
      <c r="U259" s="224">
        <v>0</v>
      </c>
      <c r="V259" s="224">
        <f>ROUND(E259*U259,2)</f>
        <v>0</v>
      </c>
      <c r="W259" s="224"/>
      <c r="X259" s="207"/>
      <c r="Y259" s="207"/>
      <c r="Z259" s="207"/>
      <c r="AA259" s="207"/>
      <c r="AB259" s="207"/>
      <c r="AC259" s="207"/>
      <c r="AD259" s="207"/>
      <c r="AE259" s="207"/>
      <c r="AF259" s="207"/>
      <c r="AG259" s="207" t="s">
        <v>119</v>
      </c>
      <c r="AH259" s="207"/>
      <c r="AI259" s="207"/>
      <c r="AJ259" s="207"/>
      <c r="AK259" s="207"/>
      <c r="AL259" s="207"/>
      <c r="AM259" s="207"/>
      <c r="AN259" s="207"/>
      <c r="AO259" s="207"/>
      <c r="AP259" s="207"/>
      <c r="AQ259" s="207"/>
      <c r="AR259" s="207"/>
      <c r="AS259" s="207"/>
      <c r="AT259" s="207"/>
      <c r="AU259" s="207"/>
      <c r="AV259" s="207"/>
      <c r="AW259" s="207"/>
      <c r="AX259" s="207"/>
      <c r="AY259" s="207"/>
      <c r="AZ259" s="207"/>
      <c r="BA259" s="207"/>
      <c r="BB259" s="207"/>
      <c r="BC259" s="207"/>
      <c r="BD259" s="207"/>
      <c r="BE259" s="207"/>
      <c r="BF259" s="207"/>
      <c r="BG259" s="207"/>
      <c r="BH259" s="207"/>
    </row>
    <row r="260" spans="1:60" outlineLevel="1" x14ac:dyDescent="0.2">
      <c r="A260" s="239">
        <v>239</v>
      </c>
      <c r="B260" s="240" t="s">
        <v>595</v>
      </c>
      <c r="C260" s="247" t="s">
        <v>596</v>
      </c>
      <c r="D260" s="241" t="s">
        <v>138</v>
      </c>
      <c r="E260" s="242">
        <v>4</v>
      </c>
      <c r="F260" s="243"/>
      <c r="G260" s="244">
        <f>ROUND(E260*F260,2)</f>
        <v>0</v>
      </c>
      <c r="H260" s="225"/>
      <c r="I260" s="224">
        <f>ROUND(E260*H260,2)</f>
        <v>0</v>
      </c>
      <c r="J260" s="225"/>
      <c r="K260" s="224">
        <f>ROUND(E260*J260,2)</f>
        <v>0</v>
      </c>
      <c r="L260" s="224">
        <v>15</v>
      </c>
      <c r="M260" s="224">
        <f>G260*(1+L260/100)</f>
        <v>0</v>
      </c>
      <c r="N260" s="224">
        <v>0</v>
      </c>
      <c r="O260" s="224">
        <f>ROUND(E260*N260,2)</f>
        <v>0</v>
      </c>
      <c r="P260" s="224">
        <v>0</v>
      </c>
      <c r="Q260" s="224">
        <f>ROUND(E260*P260,2)</f>
        <v>0</v>
      </c>
      <c r="R260" s="224"/>
      <c r="S260" s="224" t="s">
        <v>117</v>
      </c>
      <c r="T260" s="224" t="s">
        <v>118</v>
      </c>
      <c r="U260" s="224">
        <v>0</v>
      </c>
      <c r="V260" s="224">
        <f>ROUND(E260*U260,2)</f>
        <v>0</v>
      </c>
      <c r="W260" s="224"/>
      <c r="X260" s="207"/>
      <c r="Y260" s="207"/>
      <c r="Z260" s="207"/>
      <c r="AA260" s="207"/>
      <c r="AB260" s="207"/>
      <c r="AC260" s="207"/>
      <c r="AD260" s="207"/>
      <c r="AE260" s="207"/>
      <c r="AF260" s="207"/>
      <c r="AG260" s="207" t="s">
        <v>145</v>
      </c>
      <c r="AH260" s="207"/>
      <c r="AI260" s="207"/>
      <c r="AJ260" s="207"/>
      <c r="AK260" s="207"/>
      <c r="AL260" s="207"/>
      <c r="AM260" s="207"/>
      <c r="AN260" s="207"/>
      <c r="AO260" s="207"/>
      <c r="AP260" s="207"/>
      <c r="AQ260" s="207"/>
      <c r="AR260" s="207"/>
      <c r="AS260" s="207"/>
      <c r="AT260" s="207"/>
      <c r="AU260" s="207"/>
      <c r="AV260" s="207"/>
      <c r="AW260" s="207"/>
      <c r="AX260" s="207"/>
      <c r="AY260" s="207"/>
      <c r="AZ260" s="207"/>
      <c r="BA260" s="207"/>
      <c r="BB260" s="207"/>
      <c r="BC260" s="207"/>
      <c r="BD260" s="207"/>
      <c r="BE260" s="207"/>
      <c r="BF260" s="207"/>
      <c r="BG260" s="207"/>
      <c r="BH260" s="207"/>
    </row>
    <row r="261" spans="1:60" outlineLevel="1" x14ac:dyDescent="0.2">
      <c r="A261" s="239">
        <v>240</v>
      </c>
      <c r="B261" s="240" t="s">
        <v>597</v>
      </c>
      <c r="C261" s="247" t="s">
        <v>598</v>
      </c>
      <c r="D261" s="241" t="s">
        <v>135</v>
      </c>
      <c r="E261" s="242">
        <v>10</v>
      </c>
      <c r="F261" s="243"/>
      <c r="G261" s="244">
        <f>ROUND(E261*F261,2)</f>
        <v>0</v>
      </c>
      <c r="H261" s="225"/>
      <c r="I261" s="224">
        <f>ROUND(E261*H261,2)</f>
        <v>0</v>
      </c>
      <c r="J261" s="225"/>
      <c r="K261" s="224">
        <f>ROUND(E261*J261,2)</f>
        <v>0</v>
      </c>
      <c r="L261" s="224">
        <v>15</v>
      </c>
      <c r="M261" s="224">
        <f>G261*(1+L261/100)</f>
        <v>0</v>
      </c>
      <c r="N261" s="224">
        <v>0</v>
      </c>
      <c r="O261" s="224">
        <f>ROUND(E261*N261,2)</f>
        <v>0</v>
      </c>
      <c r="P261" s="224">
        <v>0</v>
      </c>
      <c r="Q261" s="224">
        <f>ROUND(E261*P261,2)</f>
        <v>0</v>
      </c>
      <c r="R261" s="224"/>
      <c r="S261" s="224" t="s">
        <v>117</v>
      </c>
      <c r="T261" s="224" t="s">
        <v>118</v>
      </c>
      <c r="U261" s="224">
        <v>0</v>
      </c>
      <c r="V261" s="224">
        <f>ROUND(E261*U261,2)</f>
        <v>0</v>
      </c>
      <c r="W261" s="224"/>
      <c r="X261" s="207"/>
      <c r="Y261" s="207"/>
      <c r="Z261" s="207"/>
      <c r="AA261" s="207"/>
      <c r="AB261" s="207"/>
      <c r="AC261" s="207"/>
      <c r="AD261" s="207"/>
      <c r="AE261" s="207"/>
      <c r="AF261" s="207"/>
      <c r="AG261" s="207" t="s">
        <v>145</v>
      </c>
      <c r="AH261" s="207"/>
      <c r="AI261" s="207"/>
      <c r="AJ261" s="207"/>
      <c r="AK261" s="207"/>
      <c r="AL261" s="207"/>
      <c r="AM261" s="207"/>
      <c r="AN261" s="207"/>
      <c r="AO261" s="207"/>
      <c r="AP261" s="207"/>
      <c r="AQ261" s="207"/>
      <c r="AR261" s="207"/>
      <c r="AS261" s="207"/>
      <c r="AT261" s="207"/>
      <c r="AU261" s="207"/>
      <c r="AV261" s="207"/>
      <c r="AW261" s="207"/>
      <c r="AX261" s="207"/>
      <c r="AY261" s="207"/>
      <c r="AZ261" s="207"/>
      <c r="BA261" s="207"/>
      <c r="BB261" s="207"/>
      <c r="BC261" s="207"/>
      <c r="BD261" s="207"/>
      <c r="BE261" s="207"/>
      <c r="BF261" s="207"/>
      <c r="BG261" s="207"/>
      <c r="BH261" s="207"/>
    </row>
    <row r="262" spans="1:60" outlineLevel="1" x14ac:dyDescent="0.2">
      <c r="A262" s="239">
        <v>241</v>
      </c>
      <c r="B262" s="240" t="s">
        <v>599</v>
      </c>
      <c r="C262" s="247" t="s">
        <v>600</v>
      </c>
      <c r="D262" s="241" t="s">
        <v>135</v>
      </c>
      <c r="E262" s="242">
        <v>35</v>
      </c>
      <c r="F262" s="243"/>
      <c r="G262" s="244">
        <f>ROUND(E262*F262,2)</f>
        <v>0</v>
      </c>
      <c r="H262" s="225"/>
      <c r="I262" s="224">
        <f>ROUND(E262*H262,2)</f>
        <v>0</v>
      </c>
      <c r="J262" s="225"/>
      <c r="K262" s="224">
        <f>ROUND(E262*J262,2)</f>
        <v>0</v>
      </c>
      <c r="L262" s="224">
        <v>15</v>
      </c>
      <c r="M262" s="224">
        <f>G262*(1+L262/100)</f>
        <v>0</v>
      </c>
      <c r="N262" s="224">
        <v>0</v>
      </c>
      <c r="O262" s="224">
        <f>ROUND(E262*N262,2)</f>
        <v>0</v>
      </c>
      <c r="P262" s="224">
        <v>0</v>
      </c>
      <c r="Q262" s="224">
        <f>ROUND(E262*P262,2)</f>
        <v>0</v>
      </c>
      <c r="R262" s="224"/>
      <c r="S262" s="224" t="s">
        <v>117</v>
      </c>
      <c r="T262" s="224" t="s">
        <v>118</v>
      </c>
      <c r="U262" s="224">
        <v>0</v>
      </c>
      <c r="V262" s="224">
        <f>ROUND(E262*U262,2)</f>
        <v>0</v>
      </c>
      <c r="W262" s="224"/>
      <c r="X262" s="207"/>
      <c r="Y262" s="207"/>
      <c r="Z262" s="207"/>
      <c r="AA262" s="207"/>
      <c r="AB262" s="207"/>
      <c r="AC262" s="207"/>
      <c r="AD262" s="207"/>
      <c r="AE262" s="207"/>
      <c r="AF262" s="207"/>
      <c r="AG262" s="207" t="s">
        <v>145</v>
      </c>
      <c r="AH262" s="207"/>
      <c r="AI262" s="207"/>
      <c r="AJ262" s="207"/>
      <c r="AK262" s="207"/>
      <c r="AL262" s="207"/>
      <c r="AM262" s="207"/>
      <c r="AN262" s="207"/>
      <c r="AO262" s="207"/>
      <c r="AP262" s="207"/>
      <c r="AQ262" s="207"/>
      <c r="AR262" s="207"/>
      <c r="AS262" s="207"/>
      <c r="AT262" s="207"/>
      <c r="AU262" s="207"/>
      <c r="AV262" s="207"/>
      <c r="AW262" s="207"/>
      <c r="AX262" s="207"/>
      <c r="AY262" s="207"/>
      <c r="AZ262" s="207"/>
      <c r="BA262" s="207"/>
      <c r="BB262" s="207"/>
      <c r="BC262" s="207"/>
      <c r="BD262" s="207"/>
      <c r="BE262" s="207"/>
      <c r="BF262" s="207"/>
      <c r="BG262" s="207"/>
      <c r="BH262" s="207"/>
    </row>
    <row r="263" spans="1:60" ht="22.5" outlineLevel="1" x14ac:dyDescent="0.2">
      <c r="A263" s="239">
        <v>242</v>
      </c>
      <c r="B263" s="240" t="s">
        <v>601</v>
      </c>
      <c r="C263" s="247" t="s">
        <v>602</v>
      </c>
      <c r="D263" s="241" t="s">
        <v>135</v>
      </c>
      <c r="E263" s="242">
        <v>25</v>
      </c>
      <c r="F263" s="243"/>
      <c r="G263" s="244">
        <f>ROUND(E263*F263,2)</f>
        <v>0</v>
      </c>
      <c r="H263" s="225"/>
      <c r="I263" s="224">
        <f>ROUND(E263*H263,2)</f>
        <v>0</v>
      </c>
      <c r="J263" s="225"/>
      <c r="K263" s="224">
        <f>ROUND(E263*J263,2)</f>
        <v>0</v>
      </c>
      <c r="L263" s="224">
        <v>15</v>
      </c>
      <c r="M263" s="224">
        <f>G263*(1+L263/100)</f>
        <v>0</v>
      </c>
      <c r="N263" s="224">
        <v>0</v>
      </c>
      <c r="O263" s="224">
        <f>ROUND(E263*N263,2)</f>
        <v>0</v>
      </c>
      <c r="P263" s="224">
        <v>0</v>
      </c>
      <c r="Q263" s="224">
        <f>ROUND(E263*P263,2)</f>
        <v>0</v>
      </c>
      <c r="R263" s="224"/>
      <c r="S263" s="224" t="s">
        <v>117</v>
      </c>
      <c r="T263" s="224" t="s">
        <v>118</v>
      </c>
      <c r="U263" s="224">
        <v>0</v>
      </c>
      <c r="V263" s="224">
        <f>ROUND(E263*U263,2)</f>
        <v>0</v>
      </c>
      <c r="W263" s="224"/>
      <c r="X263" s="207"/>
      <c r="Y263" s="207"/>
      <c r="Z263" s="207"/>
      <c r="AA263" s="207"/>
      <c r="AB263" s="207"/>
      <c r="AC263" s="207"/>
      <c r="AD263" s="207"/>
      <c r="AE263" s="207"/>
      <c r="AF263" s="207"/>
      <c r="AG263" s="207" t="s">
        <v>145</v>
      </c>
      <c r="AH263" s="207"/>
      <c r="AI263" s="207"/>
      <c r="AJ263" s="207"/>
      <c r="AK263" s="207"/>
      <c r="AL263" s="207"/>
      <c r="AM263" s="207"/>
      <c r="AN263" s="207"/>
      <c r="AO263" s="207"/>
      <c r="AP263" s="207"/>
      <c r="AQ263" s="207"/>
      <c r="AR263" s="207"/>
      <c r="AS263" s="207"/>
      <c r="AT263" s="207"/>
      <c r="AU263" s="207"/>
      <c r="AV263" s="207"/>
      <c r="AW263" s="207"/>
      <c r="AX263" s="207"/>
      <c r="AY263" s="207"/>
      <c r="AZ263" s="207"/>
      <c r="BA263" s="207"/>
      <c r="BB263" s="207"/>
      <c r="BC263" s="207"/>
      <c r="BD263" s="207"/>
      <c r="BE263" s="207"/>
      <c r="BF263" s="207"/>
      <c r="BG263" s="207"/>
      <c r="BH263" s="207"/>
    </row>
    <row r="264" spans="1:60" outlineLevel="1" x14ac:dyDescent="0.2">
      <c r="A264" s="239">
        <v>243</v>
      </c>
      <c r="B264" s="240" t="s">
        <v>603</v>
      </c>
      <c r="C264" s="247" t="s">
        <v>604</v>
      </c>
      <c r="D264" s="241" t="s">
        <v>138</v>
      </c>
      <c r="E264" s="242">
        <v>8</v>
      </c>
      <c r="F264" s="243"/>
      <c r="G264" s="244">
        <f>ROUND(E264*F264,2)</f>
        <v>0</v>
      </c>
      <c r="H264" s="225"/>
      <c r="I264" s="224">
        <f>ROUND(E264*H264,2)</f>
        <v>0</v>
      </c>
      <c r="J264" s="225"/>
      <c r="K264" s="224">
        <f>ROUND(E264*J264,2)</f>
        <v>0</v>
      </c>
      <c r="L264" s="224">
        <v>15</v>
      </c>
      <c r="M264" s="224">
        <f>G264*(1+L264/100)</f>
        <v>0</v>
      </c>
      <c r="N264" s="224">
        <v>0</v>
      </c>
      <c r="O264" s="224">
        <f>ROUND(E264*N264,2)</f>
        <v>0</v>
      </c>
      <c r="P264" s="224">
        <v>0</v>
      </c>
      <c r="Q264" s="224">
        <f>ROUND(E264*P264,2)</f>
        <v>0</v>
      </c>
      <c r="R264" s="224"/>
      <c r="S264" s="224" t="s">
        <v>117</v>
      </c>
      <c r="T264" s="224" t="s">
        <v>118</v>
      </c>
      <c r="U264" s="224">
        <v>0</v>
      </c>
      <c r="V264" s="224">
        <f>ROUND(E264*U264,2)</f>
        <v>0</v>
      </c>
      <c r="W264" s="224"/>
      <c r="X264" s="207"/>
      <c r="Y264" s="207"/>
      <c r="Z264" s="207"/>
      <c r="AA264" s="207"/>
      <c r="AB264" s="207"/>
      <c r="AC264" s="207"/>
      <c r="AD264" s="207"/>
      <c r="AE264" s="207"/>
      <c r="AF264" s="207"/>
      <c r="AG264" s="207" t="s">
        <v>119</v>
      </c>
      <c r="AH264" s="207"/>
      <c r="AI264" s="207"/>
      <c r="AJ264" s="207"/>
      <c r="AK264" s="207"/>
      <c r="AL264" s="207"/>
      <c r="AM264" s="207"/>
      <c r="AN264" s="207"/>
      <c r="AO264" s="207"/>
      <c r="AP264" s="207"/>
      <c r="AQ264" s="207"/>
      <c r="AR264" s="207"/>
      <c r="AS264" s="207"/>
      <c r="AT264" s="207"/>
      <c r="AU264" s="207"/>
      <c r="AV264" s="207"/>
      <c r="AW264" s="207"/>
      <c r="AX264" s="207"/>
      <c r="AY264" s="207"/>
      <c r="AZ264" s="207"/>
      <c r="BA264" s="207"/>
      <c r="BB264" s="207"/>
      <c r="BC264" s="207"/>
      <c r="BD264" s="207"/>
      <c r="BE264" s="207"/>
      <c r="BF264" s="207"/>
      <c r="BG264" s="207"/>
      <c r="BH264" s="207"/>
    </row>
    <row r="265" spans="1:60" outlineLevel="1" x14ac:dyDescent="0.2">
      <c r="A265" s="239">
        <v>244</v>
      </c>
      <c r="B265" s="240" t="s">
        <v>605</v>
      </c>
      <c r="C265" s="247" t="s">
        <v>606</v>
      </c>
      <c r="D265" s="241" t="s">
        <v>138</v>
      </c>
      <c r="E265" s="242">
        <v>2</v>
      </c>
      <c r="F265" s="243"/>
      <c r="G265" s="244">
        <f>ROUND(E265*F265,2)</f>
        <v>0</v>
      </c>
      <c r="H265" s="225"/>
      <c r="I265" s="224">
        <f>ROUND(E265*H265,2)</f>
        <v>0</v>
      </c>
      <c r="J265" s="225"/>
      <c r="K265" s="224">
        <f>ROUND(E265*J265,2)</f>
        <v>0</v>
      </c>
      <c r="L265" s="224">
        <v>15</v>
      </c>
      <c r="M265" s="224">
        <f>G265*(1+L265/100)</f>
        <v>0</v>
      </c>
      <c r="N265" s="224">
        <v>0</v>
      </c>
      <c r="O265" s="224">
        <f>ROUND(E265*N265,2)</f>
        <v>0</v>
      </c>
      <c r="P265" s="224">
        <v>0</v>
      </c>
      <c r="Q265" s="224">
        <f>ROUND(E265*P265,2)</f>
        <v>0</v>
      </c>
      <c r="R265" s="224"/>
      <c r="S265" s="224" t="s">
        <v>117</v>
      </c>
      <c r="T265" s="224" t="s">
        <v>118</v>
      </c>
      <c r="U265" s="224">
        <v>0</v>
      </c>
      <c r="V265" s="224">
        <f>ROUND(E265*U265,2)</f>
        <v>0</v>
      </c>
      <c r="W265" s="224"/>
      <c r="X265" s="207"/>
      <c r="Y265" s="207"/>
      <c r="Z265" s="207"/>
      <c r="AA265" s="207"/>
      <c r="AB265" s="207"/>
      <c r="AC265" s="207"/>
      <c r="AD265" s="207"/>
      <c r="AE265" s="207"/>
      <c r="AF265" s="207"/>
      <c r="AG265" s="207" t="s">
        <v>145</v>
      </c>
      <c r="AH265" s="207"/>
      <c r="AI265" s="207"/>
      <c r="AJ265" s="207"/>
      <c r="AK265" s="207"/>
      <c r="AL265" s="207"/>
      <c r="AM265" s="207"/>
      <c r="AN265" s="207"/>
      <c r="AO265" s="207"/>
      <c r="AP265" s="207"/>
      <c r="AQ265" s="207"/>
      <c r="AR265" s="207"/>
      <c r="AS265" s="207"/>
      <c r="AT265" s="207"/>
      <c r="AU265" s="207"/>
      <c r="AV265" s="207"/>
      <c r="AW265" s="207"/>
      <c r="AX265" s="207"/>
      <c r="AY265" s="207"/>
      <c r="AZ265" s="207"/>
      <c r="BA265" s="207"/>
      <c r="BB265" s="207"/>
      <c r="BC265" s="207"/>
      <c r="BD265" s="207"/>
      <c r="BE265" s="207"/>
      <c r="BF265" s="207"/>
      <c r="BG265" s="207"/>
      <c r="BH265" s="207"/>
    </row>
    <row r="266" spans="1:60" ht="22.5" outlineLevel="1" x14ac:dyDescent="0.2">
      <c r="A266" s="239">
        <v>245</v>
      </c>
      <c r="B266" s="240" t="s">
        <v>607</v>
      </c>
      <c r="C266" s="247" t="s">
        <v>608</v>
      </c>
      <c r="D266" s="241" t="s">
        <v>135</v>
      </c>
      <c r="E266" s="242">
        <v>15</v>
      </c>
      <c r="F266" s="243"/>
      <c r="G266" s="244">
        <f>ROUND(E266*F266,2)</f>
        <v>0</v>
      </c>
      <c r="H266" s="225"/>
      <c r="I266" s="224">
        <f>ROUND(E266*H266,2)</f>
        <v>0</v>
      </c>
      <c r="J266" s="225"/>
      <c r="K266" s="224">
        <f>ROUND(E266*J266,2)</f>
        <v>0</v>
      </c>
      <c r="L266" s="224">
        <v>15</v>
      </c>
      <c r="M266" s="224">
        <f>G266*(1+L266/100)</f>
        <v>0</v>
      </c>
      <c r="N266" s="224">
        <v>0</v>
      </c>
      <c r="O266" s="224">
        <f>ROUND(E266*N266,2)</f>
        <v>0</v>
      </c>
      <c r="P266" s="224">
        <v>0</v>
      </c>
      <c r="Q266" s="224">
        <f>ROUND(E266*P266,2)</f>
        <v>0</v>
      </c>
      <c r="R266" s="224"/>
      <c r="S266" s="224" t="s">
        <v>117</v>
      </c>
      <c r="T266" s="224" t="s">
        <v>118</v>
      </c>
      <c r="U266" s="224">
        <v>0</v>
      </c>
      <c r="V266" s="224">
        <f>ROUND(E266*U266,2)</f>
        <v>0</v>
      </c>
      <c r="W266" s="224"/>
      <c r="X266" s="207"/>
      <c r="Y266" s="207"/>
      <c r="Z266" s="207"/>
      <c r="AA266" s="207"/>
      <c r="AB266" s="207"/>
      <c r="AC266" s="207"/>
      <c r="AD266" s="207"/>
      <c r="AE266" s="207"/>
      <c r="AF266" s="207"/>
      <c r="AG266" s="207" t="s">
        <v>145</v>
      </c>
      <c r="AH266" s="207"/>
      <c r="AI266" s="207"/>
      <c r="AJ266" s="207"/>
      <c r="AK266" s="207"/>
      <c r="AL266" s="207"/>
      <c r="AM266" s="207"/>
      <c r="AN266" s="207"/>
      <c r="AO266" s="207"/>
      <c r="AP266" s="207"/>
      <c r="AQ266" s="207"/>
      <c r="AR266" s="207"/>
      <c r="AS266" s="207"/>
      <c r="AT266" s="207"/>
      <c r="AU266" s="207"/>
      <c r="AV266" s="207"/>
      <c r="AW266" s="207"/>
      <c r="AX266" s="207"/>
      <c r="AY266" s="207"/>
      <c r="AZ266" s="207"/>
      <c r="BA266" s="207"/>
      <c r="BB266" s="207"/>
      <c r="BC266" s="207"/>
      <c r="BD266" s="207"/>
      <c r="BE266" s="207"/>
      <c r="BF266" s="207"/>
      <c r="BG266" s="207"/>
      <c r="BH266" s="207"/>
    </row>
    <row r="267" spans="1:60" outlineLevel="1" x14ac:dyDescent="0.2">
      <c r="A267" s="239">
        <v>246</v>
      </c>
      <c r="B267" s="240" t="s">
        <v>609</v>
      </c>
      <c r="C267" s="247" t="s">
        <v>610</v>
      </c>
      <c r="D267" s="241" t="s">
        <v>135</v>
      </c>
      <c r="E267" s="242">
        <v>10</v>
      </c>
      <c r="F267" s="243"/>
      <c r="G267" s="244">
        <f>ROUND(E267*F267,2)</f>
        <v>0</v>
      </c>
      <c r="H267" s="225"/>
      <c r="I267" s="224">
        <f>ROUND(E267*H267,2)</f>
        <v>0</v>
      </c>
      <c r="J267" s="225"/>
      <c r="K267" s="224">
        <f>ROUND(E267*J267,2)</f>
        <v>0</v>
      </c>
      <c r="L267" s="224">
        <v>15</v>
      </c>
      <c r="M267" s="224">
        <f>G267*(1+L267/100)</f>
        <v>0</v>
      </c>
      <c r="N267" s="224">
        <v>0</v>
      </c>
      <c r="O267" s="224">
        <f>ROUND(E267*N267,2)</f>
        <v>0</v>
      </c>
      <c r="P267" s="224">
        <v>0</v>
      </c>
      <c r="Q267" s="224">
        <f>ROUND(E267*P267,2)</f>
        <v>0</v>
      </c>
      <c r="R267" s="224"/>
      <c r="S267" s="224" t="s">
        <v>117</v>
      </c>
      <c r="T267" s="224" t="s">
        <v>118</v>
      </c>
      <c r="U267" s="224">
        <v>0</v>
      </c>
      <c r="V267" s="224">
        <f>ROUND(E267*U267,2)</f>
        <v>0</v>
      </c>
      <c r="W267" s="224"/>
      <c r="X267" s="207"/>
      <c r="Y267" s="207"/>
      <c r="Z267" s="207"/>
      <c r="AA267" s="207"/>
      <c r="AB267" s="207"/>
      <c r="AC267" s="207"/>
      <c r="AD267" s="207"/>
      <c r="AE267" s="207"/>
      <c r="AF267" s="207"/>
      <c r="AG267" s="207" t="s">
        <v>145</v>
      </c>
      <c r="AH267" s="207"/>
      <c r="AI267" s="207"/>
      <c r="AJ267" s="207"/>
      <c r="AK267" s="207"/>
      <c r="AL267" s="207"/>
      <c r="AM267" s="207"/>
      <c r="AN267" s="207"/>
      <c r="AO267" s="207"/>
      <c r="AP267" s="207"/>
      <c r="AQ267" s="207"/>
      <c r="AR267" s="207"/>
      <c r="AS267" s="207"/>
      <c r="AT267" s="207"/>
      <c r="AU267" s="207"/>
      <c r="AV267" s="207"/>
      <c r="AW267" s="207"/>
      <c r="AX267" s="207"/>
      <c r="AY267" s="207"/>
      <c r="AZ267" s="207"/>
      <c r="BA267" s="207"/>
      <c r="BB267" s="207"/>
      <c r="BC267" s="207"/>
      <c r="BD267" s="207"/>
      <c r="BE267" s="207"/>
      <c r="BF267" s="207"/>
      <c r="BG267" s="207"/>
      <c r="BH267" s="207"/>
    </row>
    <row r="268" spans="1:60" ht="22.5" outlineLevel="1" x14ac:dyDescent="0.2">
      <c r="A268" s="239">
        <v>247</v>
      </c>
      <c r="B268" s="240" t="s">
        <v>611</v>
      </c>
      <c r="C268" s="247" t="s">
        <v>612</v>
      </c>
      <c r="D268" s="241" t="s">
        <v>135</v>
      </c>
      <c r="E268" s="242">
        <v>5</v>
      </c>
      <c r="F268" s="243"/>
      <c r="G268" s="244">
        <f>ROUND(E268*F268,2)</f>
        <v>0</v>
      </c>
      <c r="H268" s="225"/>
      <c r="I268" s="224">
        <f>ROUND(E268*H268,2)</f>
        <v>0</v>
      </c>
      <c r="J268" s="225"/>
      <c r="K268" s="224">
        <f>ROUND(E268*J268,2)</f>
        <v>0</v>
      </c>
      <c r="L268" s="224">
        <v>15</v>
      </c>
      <c r="M268" s="224">
        <f>G268*(1+L268/100)</f>
        <v>0</v>
      </c>
      <c r="N268" s="224">
        <v>0</v>
      </c>
      <c r="O268" s="224">
        <f>ROUND(E268*N268,2)</f>
        <v>0</v>
      </c>
      <c r="P268" s="224">
        <v>0</v>
      </c>
      <c r="Q268" s="224">
        <f>ROUND(E268*P268,2)</f>
        <v>0</v>
      </c>
      <c r="R268" s="224"/>
      <c r="S268" s="224" t="s">
        <v>117</v>
      </c>
      <c r="T268" s="224" t="s">
        <v>118</v>
      </c>
      <c r="U268" s="224">
        <v>0</v>
      </c>
      <c r="V268" s="224">
        <f>ROUND(E268*U268,2)</f>
        <v>0</v>
      </c>
      <c r="W268" s="224"/>
      <c r="X268" s="207"/>
      <c r="Y268" s="207"/>
      <c r="Z268" s="207"/>
      <c r="AA268" s="207"/>
      <c r="AB268" s="207"/>
      <c r="AC268" s="207"/>
      <c r="AD268" s="207"/>
      <c r="AE268" s="207"/>
      <c r="AF268" s="207"/>
      <c r="AG268" s="207" t="s">
        <v>145</v>
      </c>
      <c r="AH268" s="207"/>
      <c r="AI268" s="207"/>
      <c r="AJ268" s="207"/>
      <c r="AK268" s="207"/>
      <c r="AL268" s="207"/>
      <c r="AM268" s="207"/>
      <c r="AN268" s="207"/>
      <c r="AO268" s="207"/>
      <c r="AP268" s="207"/>
      <c r="AQ268" s="207"/>
      <c r="AR268" s="207"/>
      <c r="AS268" s="207"/>
      <c r="AT268" s="207"/>
      <c r="AU268" s="207"/>
      <c r="AV268" s="207"/>
      <c r="AW268" s="207"/>
      <c r="AX268" s="207"/>
      <c r="AY268" s="207"/>
      <c r="AZ268" s="207"/>
      <c r="BA268" s="207"/>
      <c r="BB268" s="207"/>
      <c r="BC268" s="207"/>
      <c r="BD268" s="207"/>
      <c r="BE268" s="207"/>
      <c r="BF268" s="207"/>
      <c r="BG268" s="207"/>
      <c r="BH268" s="207"/>
    </row>
    <row r="269" spans="1:60" outlineLevel="1" x14ac:dyDescent="0.2">
      <c r="A269" s="239">
        <v>248</v>
      </c>
      <c r="B269" s="240" t="s">
        <v>613</v>
      </c>
      <c r="C269" s="247" t="s">
        <v>614</v>
      </c>
      <c r="D269" s="241" t="s">
        <v>138</v>
      </c>
      <c r="E269" s="242">
        <v>2</v>
      </c>
      <c r="F269" s="243"/>
      <c r="G269" s="244">
        <f>ROUND(E269*F269,2)</f>
        <v>0</v>
      </c>
      <c r="H269" s="225"/>
      <c r="I269" s="224">
        <f>ROUND(E269*H269,2)</f>
        <v>0</v>
      </c>
      <c r="J269" s="225"/>
      <c r="K269" s="224">
        <f>ROUND(E269*J269,2)</f>
        <v>0</v>
      </c>
      <c r="L269" s="224">
        <v>15</v>
      </c>
      <c r="M269" s="224">
        <f>G269*(1+L269/100)</f>
        <v>0</v>
      </c>
      <c r="N269" s="224">
        <v>0</v>
      </c>
      <c r="O269" s="224">
        <f>ROUND(E269*N269,2)</f>
        <v>0</v>
      </c>
      <c r="P269" s="224">
        <v>0</v>
      </c>
      <c r="Q269" s="224">
        <f>ROUND(E269*P269,2)</f>
        <v>0</v>
      </c>
      <c r="R269" s="224"/>
      <c r="S269" s="224" t="s">
        <v>117</v>
      </c>
      <c r="T269" s="224" t="s">
        <v>118</v>
      </c>
      <c r="U269" s="224">
        <v>0</v>
      </c>
      <c r="V269" s="224">
        <f>ROUND(E269*U269,2)</f>
        <v>0</v>
      </c>
      <c r="W269" s="224"/>
      <c r="X269" s="207"/>
      <c r="Y269" s="207"/>
      <c r="Z269" s="207"/>
      <c r="AA269" s="207"/>
      <c r="AB269" s="207"/>
      <c r="AC269" s="207"/>
      <c r="AD269" s="207"/>
      <c r="AE269" s="207"/>
      <c r="AF269" s="207"/>
      <c r="AG269" s="207" t="s">
        <v>145</v>
      </c>
      <c r="AH269" s="207"/>
      <c r="AI269" s="207"/>
      <c r="AJ269" s="207"/>
      <c r="AK269" s="207"/>
      <c r="AL269" s="207"/>
      <c r="AM269" s="207"/>
      <c r="AN269" s="207"/>
      <c r="AO269" s="207"/>
      <c r="AP269" s="207"/>
      <c r="AQ269" s="207"/>
      <c r="AR269" s="207"/>
      <c r="AS269" s="207"/>
      <c r="AT269" s="207"/>
      <c r="AU269" s="207"/>
      <c r="AV269" s="207"/>
      <c r="AW269" s="207"/>
      <c r="AX269" s="207"/>
      <c r="AY269" s="207"/>
      <c r="AZ269" s="207"/>
      <c r="BA269" s="207"/>
      <c r="BB269" s="207"/>
      <c r="BC269" s="207"/>
      <c r="BD269" s="207"/>
      <c r="BE269" s="207"/>
      <c r="BF269" s="207"/>
      <c r="BG269" s="207"/>
      <c r="BH269" s="207"/>
    </row>
    <row r="270" spans="1:60" outlineLevel="1" x14ac:dyDescent="0.2">
      <c r="A270" s="239">
        <v>249</v>
      </c>
      <c r="B270" s="240" t="s">
        <v>615</v>
      </c>
      <c r="C270" s="247" t="s">
        <v>616</v>
      </c>
      <c r="D270" s="241" t="s">
        <v>138</v>
      </c>
      <c r="E270" s="242">
        <v>4</v>
      </c>
      <c r="F270" s="243"/>
      <c r="G270" s="244">
        <f>ROUND(E270*F270,2)</f>
        <v>0</v>
      </c>
      <c r="H270" s="225"/>
      <c r="I270" s="224">
        <f>ROUND(E270*H270,2)</f>
        <v>0</v>
      </c>
      <c r="J270" s="225"/>
      <c r="K270" s="224">
        <f>ROUND(E270*J270,2)</f>
        <v>0</v>
      </c>
      <c r="L270" s="224">
        <v>15</v>
      </c>
      <c r="M270" s="224">
        <f>G270*(1+L270/100)</f>
        <v>0</v>
      </c>
      <c r="N270" s="224">
        <v>0</v>
      </c>
      <c r="O270" s="224">
        <f>ROUND(E270*N270,2)</f>
        <v>0</v>
      </c>
      <c r="P270" s="224">
        <v>0</v>
      </c>
      <c r="Q270" s="224">
        <f>ROUND(E270*P270,2)</f>
        <v>0</v>
      </c>
      <c r="R270" s="224"/>
      <c r="S270" s="224" t="s">
        <v>117</v>
      </c>
      <c r="T270" s="224" t="s">
        <v>118</v>
      </c>
      <c r="U270" s="224">
        <v>0</v>
      </c>
      <c r="V270" s="224">
        <f>ROUND(E270*U270,2)</f>
        <v>0</v>
      </c>
      <c r="W270" s="224"/>
      <c r="X270" s="207"/>
      <c r="Y270" s="207"/>
      <c r="Z270" s="207"/>
      <c r="AA270" s="207"/>
      <c r="AB270" s="207"/>
      <c r="AC270" s="207"/>
      <c r="AD270" s="207"/>
      <c r="AE270" s="207"/>
      <c r="AF270" s="207"/>
      <c r="AG270" s="207" t="s">
        <v>145</v>
      </c>
      <c r="AH270" s="207"/>
      <c r="AI270" s="207"/>
      <c r="AJ270" s="207"/>
      <c r="AK270" s="207"/>
      <c r="AL270" s="207"/>
      <c r="AM270" s="207"/>
      <c r="AN270" s="207"/>
      <c r="AO270" s="207"/>
      <c r="AP270" s="207"/>
      <c r="AQ270" s="207"/>
      <c r="AR270" s="207"/>
      <c r="AS270" s="207"/>
      <c r="AT270" s="207"/>
      <c r="AU270" s="207"/>
      <c r="AV270" s="207"/>
      <c r="AW270" s="207"/>
      <c r="AX270" s="207"/>
      <c r="AY270" s="207"/>
      <c r="AZ270" s="207"/>
      <c r="BA270" s="207"/>
      <c r="BB270" s="207"/>
      <c r="BC270" s="207"/>
      <c r="BD270" s="207"/>
      <c r="BE270" s="207"/>
      <c r="BF270" s="207"/>
      <c r="BG270" s="207"/>
      <c r="BH270" s="207"/>
    </row>
    <row r="271" spans="1:60" outlineLevel="1" x14ac:dyDescent="0.2">
      <c r="A271" s="239">
        <v>250</v>
      </c>
      <c r="B271" s="240" t="s">
        <v>617</v>
      </c>
      <c r="C271" s="247" t="s">
        <v>618</v>
      </c>
      <c r="D271" s="241" t="s">
        <v>138</v>
      </c>
      <c r="E271" s="242">
        <v>2</v>
      </c>
      <c r="F271" s="243"/>
      <c r="G271" s="244">
        <f>ROUND(E271*F271,2)</f>
        <v>0</v>
      </c>
      <c r="H271" s="225"/>
      <c r="I271" s="224">
        <f>ROUND(E271*H271,2)</f>
        <v>0</v>
      </c>
      <c r="J271" s="225"/>
      <c r="K271" s="224">
        <f>ROUND(E271*J271,2)</f>
        <v>0</v>
      </c>
      <c r="L271" s="224">
        <v>15</v>
      </c>
      <c r="M271" s="224">
        <f>G271*(1+L271/100)</f>
        <v>0</v>
      </c>
      <c r="N271" s="224">
        <v>0</v>
      </c>
      <c r="O271" s="224">
        <f>ROUND(E271*N271,2)</f>
        <v>0</v>
      </c>
      <c r="P271" s="224">
        <v>0</v>
      </c>
      <c r="Q271" s="224">
        <f>ROUND(E271*P271,2)</f>
        <v>0</v>
      </c>
      <c r="R271" s="224"/>
      <c r="S271" s="224" t="s">
        <v>117</v>
      </c>
      <c r="T271" s="224" t="s">
        <v>118</v>
      </c>
      <c r="U271" s="224">
        <v>0</v>
      </c>
      <c r="V271" s="224">
        <f>ROUND(E271*U271,2)</f>
        <v>0</v>
      </c>
      <c r="W271" s="224"/>
      <c r="X271" s="207"/>
      <c r="Y271" s="207"/>
      <c r="Z271" s="207"/>
      <c r="AA271" s="207"/>
      <c r="AB271" s="207"/>
      <c r="AC271" s="207"/>
      <c r="AD271" s="207"/>
      <c r="AE271" s="207"/>
      <c r="AF271" s="207"/>
      <c r="AG271" s="207" t="s">
        <v>145</v>
      </c>
      <c r="AH271" s="207"/>
      <c r="AI271" s="207"/>
      <c r="AJ271" s="207"/>
      <c r="AK271" s="207"/>
      <c r="AL271" s="207"/>
      <c r="AM271" s="207"/>
      <c r="AN271" s="207"/>
      <c r="AO271" s="207"/>
      <c r="AP271" s="207"/>
      <c r="AQ271" s="207"/>
      <c r="AR271" s="207"/>
      <c r="AS271" s="207"/>
      <c r="AT271" s="207"/>
      <c r="AU271" s="207"/>
      <c r="AV271" s="207"/>
      <c r="AW271" s="207"/>
      <c r="AX271" s="207"/>
      <c r="AY271" s="207"/>
      <c r="AZ271" s="207"/>
      <c r="BA271" s="207"/>
      <c r="BB271" s="207"/>
      <c r="BC271" s="207"/>
      <c r="BD271" s="207"/>
      <c r="BE271" s="207"/>
      <c r="BF271" s="207"/>
      <c r="BG271" s="207"/>
      <c r="BH271" s="207"/>
    </row>
    <row r="272" spans="1:60" outlineLevel="1" x14ac:dyDescent="0.2">
      <c r="A272" s="239">
        <v>251</v>
      </c>
      <c r="B272" s="240" t="s">
        <v>619</v>
      </c>
      <c r="C272" s="247" t="s">
        <v>620</v>
      </c>
      <c r="D272" s="241" t="s">
        <v>138</v>
      </c>
      <c r="E272" s="242">
        <v>12</v>
      </c>
      <c r="F272" s="243"/>
      <c r="G272" s="244">
        <f>ROUND(E272*F272,2)</f>
        <v>0</v>
      </c>
      <c r="H272" s="225"/>
      <c r="I272" s="224">
        <f>ROUND(E272*H272,2)</f>
        <v>0</v>
      </c>
      <c r="J272" s="225"/>
      <c r="K272" s="224">
        <f>ROUND(E272*J272,2)</f>
        <v>0</v>
      </c>
      <c r="L272" s="224">
        <v>15</v>
      </c>
      <c r="M272" s="224">
        <f>G272*(1+L272/100)</f>
        <v>0</v>
      </c>
      <c r="N272" s="224">
        <v>0</v>
      </c>
      <c r="O272" s="224">
        <f>ROUND(E272*N272,2)</f>
        <v>0</v>
      </c>
      <c r="P272" s="224">
        <v>0</v>
      </c>
      <c r="Q272" s="224">
        <f>ROUND(E272*P272,2)</f>
        <v>0</v>
      </c>
      <c r="R272" s="224"/>
      <c r="S272" s="224" t="s">
        <v>117</v>
      </c>
      <c r="T272" s="224" t="s">
        <v>118</v>
      </c>
      <c r="U272" s="224">
        <v>0</v>
      </c>
      <c r="V272" s="224">
        <f>ROUND(E272*U272,2)</f>
        <v>0</v>
      </c>
      <c r="W272" s="224"/>
      <c r="X272" s="207"/>
      <c r="Y272" s="207"/>
      <c r="Z272" s="207"/>
      <c r="AA272" s="207"/>
      <c r="AB272" s="207"/>
      <c r="AC272" s="207"/>
      <c r="AD272" s="207"/>
      <c r="AE272" s="207"/>
      <c r="AF272" s="207"/>
      <c r="AG272" s="207" t="s">
        <v>145</v>
      </c>
      <c r="AH272" s="207"/>
      <c r="AI272" s="207"/>
      <c r="AJ272" s="207"/>
      <c r="AK272" s="207"/>
      <c r="AL272" s="207"/>
      <c r="AM272" s="207"/>
      <c r="AN272" s="207"/>
      <c r="AO272" s="207"/>
      <c r="AP272" s="207"/>
      <c r="AQ272" s="207"/>
      <c r="AR272" s="207"/>
      <c r="AS272" s="207"/>
      <c r="AT272" s="207"/>
      <c r="AU272" s="207"/>
      <c r="AV272" s="207"/>
      <c r="AW272" s="207"/>
      <c r="AX272" s="207"/>
      <c r="AY272" s="207"/>
      <c r="AZ272" s="207"/>
      <c r="BA272" s="207"/>
      <c r="BB272" s="207"/>
      <c r="BC272" s="207"/>
      <c r="BD272" s="207"/>
      <c r="BE272" s="207"/>
      <c r="BF272" s="207"/>
      <c r="BG272" s="207"/>
      <c r="BH272" s="207"/>
    </row>
    <row r="273" spans="1:60" outlineLevel="1" x14ac:dyDescent="0.2">
      <c r="A273" s="239">
        <v>252</v>
      </c>
      <c r="B273" s="240" t="s">
        <v>621</v>
      </c>
      <c r="C273" s="247" t="s">
        <v>622</v>
      </c>
      <c r="D273" s="241" t="s">
        <v>138</v>
      </c>
      <c r="E273" s="242">
        <v>6</v>
      </c>
      <c r="F273" s="243"/>
      <c r="G273" s="244">
        <f>ROUND(E273*F273,2)</f>
        <v>0</v>
      </c>
      <c r="H273" s="225"/>
      <c r="I273" s="224">
        <f>ROUND(E273*H273,2)</f>
        <v>0</v>
      </c>
      <c r="J273" s="225"/>
      <c r="K273" s="224">
        <f>ROUND(E273*J273,2)</f>
        <v>0</v>
      </c>
      <c r="L273" s="224">
        <v>15</v>
      </c>
      <c r="M273" s="224">
        <f>G273*(1+L273/100)</f>
        <v>0</v>
      </c>
      <c r="N273" s="224">
        <v>0</v>
      </c>
      <c r="O273" s="224">
        <f>ROUND(E273*N273,2)</f>
        <v>0</v>
      </c>
      <c r="P273" s="224">
        <v>0</v>
      </c>
      <c r="Q273" s="224">
        <f>ROUND(E273*P273,2)</f>
        <v>0</v>
      </c>
      <c r="R273" s="224"/>
      <c r="S273" s="224" t="s">
        <v>117</v>
      </c>
      <c r="T273" s="224" t="s">
        <v>118</v>
      </c>
      <c r="U273" s="224">
        <v>0</v>
      </c>
      <c r="V273" s="224">
        <f>ROUND(E273*U273,2)</f>
        <v>0</v>
      </c>
      <c r="W273" s="224"/>
      <c r="X273" s="207"/>
      <c r="Y273" s="207"/>
      <c r="Z273" s="207"/>
      <c r="AA273" s="207"/>
      <c r="AB273" s="207"/>
      <c r="AC273" s="207"/>
      <c r="AD273" s="207"/>
      <c r="AE273" s="207"/>
      <c r="AF273" s="207"/>
      <c r="AG273" s="207" t="s">
        <v>145</v>
      </c>
      <c r="AH273" s="207"/>
      <c r="AI273" s="207"/>
      <c r="AJ273" s="207"/>
      <c r="AK273" s="207"/>
      <c r="AL273" s="207"/>
      <c r="AM273" s="207"/>
      <c r="AN273" s="207"/>
      <c r="AO273" s="207"/>
      <c r="AP273" s="207"/>
      <c r="AQ273" s="207"/>
      <c r="AR273" s="207"/>
      <c r="AS273" s="207"/>
      <c r="AT273" s="207"/>
      <c r="AU273" s="207"/>
      <c r="AV273" s="207"/>
      <c r="AW273" s="207"/>
      <c r="AX273" s="207"/>
      <c r="AY273" s="207"/>
      <c r="AZ273" s="207"/>
      <c r="BA273" s="207"/>
      <c r="BB273" s="207"/>
      <c r="BC273" s="207"/>
      <c r="BD273" s="207"/>
      <c r="BE273" s="207"/>
      <c r="BF273" s="207"/>
      <c r="BG273" s="207"/>
      <c r="BH273" s="207"/>
    </row>
    <row r="274" spans="1:60" ht="22.5" outlineLevel="1" x14ac:dyDescent="0.2">
      <c r="A274" s="239">
        <v>253</v>
      </c>
      <c r="B274" s="240" t="s">
        <v>623</v>
      </c>
      <c r="C274" s="247" t="s">
        <v>624</v>
      </c>
      <c r="D274" s="241" t="s">
        <v>420</v>
      </c>
      <c r="E274" s="242">
        <v>31</v>
      </c>
      <c r="F274" s="243"/>
      <c r="G274" s="244">
        <f>ROUND(E274*F274,2)</f>
        <v>0</v>
      </c>
      <c r="H274" s="225"/>
      <c r="I274" s="224">
        <f>ROUND(E274*H274,2)</f>
        <v>0</v>
      </c>
      <c r="J274" s="225"/>
      <c r="K274" s="224">
        <f>ROUND(E274*J274,2)</f>
        <v>0</v>
      </c>
      <c r="L274" s="224">
        <v>15</v>
      </c>
      <c r="M274" s="224">
        <f>G274*(1+L274/100)</f>
        <v>0</v>
      </c>
      <c r="N274" s="224">
        <v>0</v>
      </c>
      <c r="O274" s="224">
        <f>ROUND(E274*N274,2)</f>
        <v>0</v>
      </c>
      <c r="P274" s="224">
        <v>0</v>
      </c>
      <c r="Q274" s="224">
        <f>ROUND(E274*P274,2)</f>
        <v>0</v>
      </c>
      <c r="R274" s="224"/>
      <c r="S274" s="224" t="s">
        <v>117</v>
      </c>
      <c r="T274" s="224" t="s">
        <v>118</v>
      </c>
      <c r="U274" s="224">
        <v>0</v>
      </c>
      <c r="V274" s="224">
        <f>ROUND(E274*U274,2)</f>
        <v>0</v>
      </c>
      <c r="W274" s="224"/>
      <c r="X274" s="207"/>
      <c r="Y274" s="207"/>
      <c r="Z274" s="207"/>
      <c r="AA274" s="207"/>
      <c r="AB274" s="207"/>
      <c r="AC274" s="207"/>
      <c r="AD274" s="207"/>
      <c r="AE274" s="207"/>
      <c r="AF274" s="207"/>
      <c r="AG274" s="207" t="s">
        <v>119</v>
      </c>
      <c r="AH274" s="207"/>
      <c r="AI274" s="207"/>
      <c r="AJ274" s="207"/>
      <c r="AK274" s="207"/>
      <c r="AL274" s="207"/>
      <c r="AM274" s="207"/>
      <c r="AN274" s="207"/>
      <c r="AO274" s="207"/>
      <c r="AP274" s="207"/>
      <c r="AQ274" s="207"/>
      <c r="AR274" s="207"/>
      <c r="AS274" s="207"/>
      <c r="AT274" s="207"/>
      <c r="AU274" s="207"/>
      <c r="AV274" s="207"/>
      <c r="AW274" s="207"/>
      <c r="AX274" s="207"/>
      <c r="AY274" s="207"/>
      <c r="AZ274" s="207"/>
      <c r="BA274" s="207"/>
      <c r="BB274" s="207"/>
      <c r="BC274" s="207"/>
      <c r="BD274" s="207"/>
      <c r="BE274" s="207"/>
      <c r="BF274" s="207"/>
      <c r="BG274" s="207"/>
      <c r="BH274" s="207"/>
    </row>
    <row r="275" spans="1:60" ht="22.5" outlineLevel="1" x14ac:dyDescent="0.2">
      <c r="A275" s="239">
        <v>254</v>
      </c>
      <c r="B275" s="240" t="s">
        <v>625</v>
      </c>
      <c r="C275" s="247" t="s">
        <v>626</v>
      </c>
      <c r="D275" s="241" t="s">
        <v>420</v>
      </c>
      <c r="E275" s="242">
        <v>8</v>
      </c>
      <c r="F275" s="243"/>
      <c r="G275" s="244">
        <f>ROUND(E275*F275,2)</f>
        <v>0</v>
      </c>
      <c r="H275" s="225"/>
      <c r="I275" s="224">
        <f>ROUND(E275*H275,2)</f>
        <v>0</v>
      </c>
      <c r="J275" s="225"/>
      <c r="K275" s="224">
        <f>ROUND(E275*J275,2)</f>
        <v>0</v>
      </c>
      <c r="L275" s="224">
        <v>15</v>
      </c>
      <c r="M275" s="224">
        <f>G275*(1+L275/100)</f>
        <v>0</v>
      </c>
      <c r="N275" s="224">
        <v>0</v>
      </c>
      <c r="O275" s="224">
        <f>ROUND(E275*N275,2)</f>
        <v>0</v>
      </c>
      <c r="P275" s="224">
        <v>0</v>
      </c>
      <c r="Q275" s="224">
        <f>ROUND(E275*P275,2)</f>
        <v>0</v>
      </c>
      <c r="R275" s="224"/>
      <c r="S275" s="224" t="s">
        <v>117</v>
      </c>
      <c r="T275" s="224" t="s">
        <v>118</v>
      </c>
      <c r="U275" s="224">
        <v>0</v>
      </c>
      <c r="V275" s="224">
        <f>ROUND(E275*U275,2)</f>
        <v>0</v>
      </c>
      <c r="W275" s="224"/>
      <c r="X275" s="207"/>
      <c r="Y275" s="207"/>
      <c r="Z275" s="207"/>
      <c r="AA275" s="207"/>
      <c r="AB275" s="207"/>
      <c r="AC275" s="207"/>
      <c r="AD275" s="207"/>
      <c r="AE275" s="207"/>
      <c r="AF275" s="207"/>
      <c r="AG275" s="207" t="s">
        <v>119</v>
      </c>
      <c r="AH275" s="207"/>
      <c r="AI275" s="207"/>
      <c r="AJ275" s="207"/>
      <c r="AK275" s="207"/>
      <c r="AL275" s="207"/>
      <c r="AM275" s="207"/>
      <c r="AN275" s="207"/>
      <c r="AO275" s="207"/>
      <c r="AP275" s="207"/>
      <c r="AQ275" s="207"/>
      <c r="AR275" s="207"/>
      <c r="AS275" s="207"/>
      <c r="AT275" s="207"/>
      <c r="AU275" s="207"/>
      <c r="AV275" s="207"/>
      <c r="AW275" s="207"/>
      <c r="AX275" s="207"/>
      <c r="AY275" s="207"/>
      <c r="AZ275" s="207"/>
      <c r="BA275" s="207"/>
      <c r="BB275" s="207"/>
      <c r="BC275" s="207"/>
      <c r="BD275" s="207"/>
      <c r="BE275" s="207"/>
      <c r="BF275" s="207"/>
      <c r="BG275" s="207"/>
      <c r="BH275" s="207"/>
    </row>
    <row r="276" spans="1:60" outlineLevel="1" x14ac:dyDescent="0.2">
      <c r="A276" s="239">
        <v>255</v>
      </c>
      <c r="B276" s="240" t="s">
        <v>627</v>
      </c>
      <c r="C276" s="247" t="s">
        <v>628</v>
      </c>
      <c r="D276" s="241" t="s">
        <v>138</v>
      </c>
      <c r="E276" s="242">
        <v>1</v>
      </c>
      <c r="F276" s="243"/>
      <c r="G276" s="244">
        <f>ROUND(E276*F276,2)</f>
        <v>0</v>
      </c>
      <c r="H276" s="225"/>
      <c r="I276" s="224">
        <f>ROUND(E276*H276,2)</f>
        <v>0</v>
      </c>
      <c r="J276" s="225"/>
      <c r="K276" s="224">
        <f>ROUND(E276*J276,2)</f>
        <v>0</v>
      </c>
      <c r="L276" s="224">
        <v>15</v>
      </c>
      <c r="M276" s="224">
        <f>G276*(1+L276/100)</f>
        <v>0</v>
      </c>
      <c r="N276" s="224">
        <v>0</v>
      </c>
      <c r="O276" s="224">
        <f>ROUND(E276*N276,2)</f>
        <v>0</v>
      </c>
      <c r="P276" s="224">
        <v>0</v>
      </c>
      <c r="Q276" s="224">
        <f>ROUND(E276*P276,2)</f>
        <v>0</v>
      </c>
      <c r="R276" s="224"/>
      <c r="S276" s="224" t="s">
        <v>117</v>
      </c>
      <c r="T276" s="224" t="s">
        <v>118</v>
      </c>
      <c r="U276" s="224">
        <v>0</v>
      </c>
      <c r="V276" s="224">
        <f>ROUND(E276*U276,2)</f>
        <v>0</v>
      </c>
      <c r="W276" s="224"/>
      <c r="X276" s="207"/>
      <c r="Y276" s="207"/>
      <c r="Z276" s="207"/>
      <c r="AA276" s="207"/>
      <c r="AB276" s="207"/>
      <c r="AC276" s="207"/>
      <c r="AD276" s="207"/>
      <c r="AE276" s="207"/>
      <c r="AF276" s="207"/>
      <c r="AG276" s="207" t="s">
        <v>119</v>
      </c>
      <c r="AH276" s="207"/>
      <c r="AI276" s="207"/>
      <c r="AJ276" s="207"/>
      <c r="AK276" s="207"/>
      <c r="AL276" s="207"/>
      <c r="AM276" s="207"/>
      <c r="AN276" s="207"/>
      <c r="AO276" s="207"/>
      <c r="AP276" s="207"/>
      <c r="AQ276" s="207"/>
      <c r="AR276" s="207"/>
      <c r="AS276" s="207"/>
      <c r="AT276" s="207"/>
      <c r="AU276" s="207"/>
      <c r="AV276" s="207"/>
      <c r="AW276" s="207"/>
      <c r="AX276" s="207"/>
      <c r="AY276" s="207"/>
      <c r="AZ276" s="207"/>
      <c r="BA276" s="207"/>
      <c r="BB276" s="207"/>
      <c r="BC276" s="207"/>
      <c r="BD276" s="207"/>
      <c r="BE276" s="207"/>
      <c r="BF276" s="207"/>
      <c r="BG276" s="207"/>
      <c r="BH276" s="207"/>
    </row>
    <row r="277" spans="1:60" x14ac:dyDescent="0.2">
      <c r="A277" s="227" t="s">
        <v>112</v>
      </c>
      <c r="B277" s="228" t="s">
        <v>84</v>
      </c>
      <c r="C277" s="246" t="s">
        <v>85</v>
      </c>
      <c r="D277" s="229"/>
      <c r="E277" s="230"/>
      <c r="F277" s="231"/>
      <c r="G277" s="232">
        <f>SUMIF(AG278:AG280,"&lt;&gt;NOR",G278:G280)</f>
        <v>0</v>
      </c>
      <c r="H277" s="226"/>
      <c r="I277" s="226">
        <f>SUM(I278:I280)</f>
        <v>0</v>
      </c>
      <c r="J277" s="226"/>
      <c r="K277" s="226">
        <f>SUM(K278:K280)</f>
        <v>0</v>
      </c>
      <c r="L277" s="226"/>
      <c r="M277" s="226">
        <f>SUM(M278:M280)</f>
        <v>0</v>
      </c>
      <c r="N277" s="226"/>
      <c r="O277" s="226">
        <f>SUM(O278:O280)</f>
        <v>0</v>
      </c>
      <c r="P277" s="226"/>
      <c r="Q277" s="226">
        <f>SUM(Q278:Q280)</f>
        <v>0</v>
      </c>
      <c r="R277" s="226"/>
      <c r="S277" s="226"/>
      <c r="T277" s="226"/>
      <c r="U277" s="226"/>
      <c r="V277" s="226">
        <f>SUM(V278:V280)</f>
        <v>6.49</v>
      </c>
      <c r="W277" s="226"/>
      <c r="AG277" t="s">
        <v>113</v>
      </c>
    </row>
    <row r="278" spans="1:60" ht="22.5" outlineLevel="1" x14ac:dyDescent="0.2">
      <c r="A278" s="239">
        <v>256</v>
      </c>
      <c r="B278" s="240" t="s">
        <v>629</v>
      </c>
      <c r="C278" s="247" t="s">
        <v>630</v>
      </c>
      <c r="D278" s="241" t="s">
        <v>116</v>
      </c>
      <c r="E278" s="242">
        <v>2.5</v>
      </c>
      <c r="F278" s="243"/>
      <c r="G278" s="244">
        <f>ROUND(E278*F278,2)</f>
        <v>0</v>
      </c>
      <c r="H278" s="225"/>
      <c r="I278" s="224">
        <f>ROUND(E278*H278,2)</f>
        <v>0</v>
      </c>
      <c r="J278" s="225"/>
      <c r="K278" s="224">
        <f>ROUND(E278*J278,2)</f>
        <v>0</v>
      </c>
      <c r="L278" s="224">
        <v>15</v>
      </c>
      <c r="M278" s="224">
        <f>G278*(1+L278/100)</f>
        <v>0</v>
      </c>
      <c r="N278" s="224">
        <v>0</v>
      </c>
      <c r="O278" s="224">
        <f>ROUND(E278*N278,2)</f>
        <v>0</v>
      </c>
      <c r="P278" s="224">
        <v>0</v>
      </c>
      <c r="Q278" s="224">
        <f>ROUND(E278*P278,2)</f>
        <v>0</v>
      </c>
      <c r="R278" s="224"/>
      <c r="S278" s="224" t="s">
        <v>117</v>
      </c>
      <c r="T278" s="224" t="s">
        <v>118</v>
      </c>
      <c r="U278" s="224">
        <v>0</v>
      </c>
      <c r="V278" s="224">
        <f>ROUND(E278*U278,2)</f>
        <v>0</v>
      </c>
      <c r="W278" s="224"/>
      <c r="X278" s="207"/>
      <c r="Y278" s="207"/>
      <c r="Z278" s="207"/>
      <c r="AA278" s="207"/>
      <c r="AB278" s="207"/>
      <c r="AC278" s="207"/>
      <c r="AD278" s="207"/>
      <c r="AE278" s="207"/>
      <c r="AF278" s="207"/>
      <c r="AG278" s="207" t="s">
        <v>169</v>
      </c>
      <c r="AH278" s="207"/>
      <c r="AI278" s="207"/>
      <c r="AJ278" s="207"/>
      <c r="AK278" s="207"/>
      <c r="AL278" s="207"/>
      <c r="AM278" s="207"/>
      <c r="AN278" s="207"/>
      <c r="AO278" s="207"/>
      <c r="AP278" s="207"/>
      <c r="AQ278" s="207"/>
      <c r="AR278" s="207"/>
      <c r="AS278" s="207"/>
      <c r="AT278" s="207"/>
      <c r="AU278" s="207"/>
      <c r="AV278" s="207"/>
      <c r="AW278" s="207"/>
      <c r="AX278" s="207"/>
      <c r="AY278" s="207"/>
      <c r="AZ278" s="207"/>
      <c r="BA278" s="207"/>
      <c r="BB278" s="207"/>
      <c r="BC278" s="207"/>
      <c r="BD278" s="207"/>
      <c r="BE278" s="207"/>
      <c r="BF278" s="207"/>
      <c r="BG278" s="207"/>
      <c r="BH278" s="207"/>
    </row>
    <row r="279" spans="1:60" outlineLevel="1" x14ac:dyDescent="0.2">
      <c r="A279" s="239">
        <v>257</v>
      </c>
      <c r="B279" s="240" t="s">
        <v>631</v>
      </c>
      <c r="C279" s="247" t="s">
        <v>632</v>
      </c>
      <c r="D279" s="241" t="s">
        <v>135</v>
      </c>
      <c r="E279" s="242">
        <v>26</v>
      </c>
      <c r="F279" s="243"/>
      <c r="G279" s="244">
        <f>ROUND(E279*F279,2)</f>
        <v>0</v>
      </c>
      <c r="H279" s="225"/>
      <c r="I279" s="224">
        <f>ROUND(E279*H279,2)</f>
        <v>0</v>
      </c>
      <c r="J279" s="225"/>
      <c r="K279" s="224">
        <f>ROUND(E279*J279,2)</f>
        <v>0</v>
      </c>
      <c r="L279" s="224">
        <v>15</v>
      </c>
      <c r="M279" s="224">
        <f>G279*(1+L279/100)</f>
        <v>0</v>
      </c>
      <c r="N279" s="224">
        <v>0</v>
      </c>
      <c r="O279" s="224">
        <f>ROUND(E279*N279,2)</f>
        <v>0</v>
      </c>
      <c r="P279" s="224">
        <v>0</v>
      </c>
      <c r="Q279" s="224">
        <f>ROUND(E279*P279,2)</f>
        <v>0</v>
      </c>
      <c r="R279" s="224"/>
      <c r="S279" s="224" t="s">
        <v>125</v>
      </c>
      <c r="T279" s="224" t="s">
        <v>118</v>
      </c>
      <c r="U279" s="224">
        <v>8.900000000000001E-2</v>
      </c>
      <c r="V279" s="224">
        <f>ROUND(E279*U279,2)</f>
        <v>2.31</v>
      </c>
      <c r="W279" s="224"/>
      <c r="X279" s="207"/>
      <c r="Y279" s="207"/>
      <c r="Z279" s="207"/>
      <c r="AA279" s="207"/>
      <c r="AB279" s="207"/>
      <c r="AC279" s="207"/>
      <c r="AD279" s="207"/>
      <c r="AE279" s="207"/>
      <c r="AF279" s="207"/>
      <c r="AG279" s="207" t="s">
        <v>169</v>
      </c>
      <c r="AH279" s="207"/>
      <c r="AI279" s="207"/>
      <c r="AJ279" s="207"/>
      <c r="AK279" s="207"/>
      <c r="AL279" s="207"/>
      <c r="AM279" s="207"/>
      <c r="AN279" s="207"/>
      <c r="AO279" s="207"/>
      <c r="AP279" s="207"/>
      <c r="AQ279" s="207"/>
      <c r="AR279" s="207"/>
      <c r="AS279" s="207"/>
      <c r="AT279" s="207"/>
      <c r="AU279" s="207"/>
      <c r="AV279" s="207"/>
      <c r="AW279" s="207"/>
      <c r="AX279" s="207"/>
      <c r="AY279" s="207"/>
      <c r="AZ279" s="207"/>
      <c r="BA279" s="207"/>
      <c r="BB279" s="207"/>
      <c r="BC279" s="207"/>
      <c r="BD279" s="207"/>
      <c r="BE279" s="207"/>
      <c r="BF279" s="207"/>
      <c r="BG279" s="207"/>
      <c r="BH279" s="207"/>
    </row>
    <row r="280" spans="1:60" outlineLevel="1" x14ac:dyDescent="0.2">
      <c r="A280" s="233">
        <v>258</v>
      </c>
      <c r="B280" s="234" t="s">
        <v>633</v>
      </c>
      <c r="C280" s="248" t="s">
        <v>634</v>
      </c>
      <c r="D280" s="235" t="s">
        <v>135</v>
      </c>
      <c r="E280" s="236">
        <v>36</v>
      </c>
      <c r="F280" s="237"/>
      <c r="G280" s="238">
        <f>ROUND(E280*F280,2)</f>
        <v>0</v>
      </c>
      <c r="H280" s="225"/>
      <c r="I280" s="224">
        <f>ROUND(E280*H280,2)</f>
        <v>0</v>
      </c>
      <c r="J280" s="225"/>
      <c r="K280" s="224">
        <f>ROUND(E280*J280,2)</f>
        <v>0</v>
      </c>
      <c r="L280" s="224">
        <v>15</v>
      </c>
      <c r="M280" s="224">
        <f>G280*(1+L280/100)</f>
        <v>0</v>
      </c>
      <c r="N280" s="224">
        <v>0</v>
      </c>
      <c r="O280" s="224">
        <f>ROUND(E280*N280,2)</f>
        <v>0</v>
      </c>
      <c r="P280" s="224">
        <v>0</v>
      </c>
      <c r="Q280" s="224">
        <f>ROUND(E280*P280,2)</f>
        <v>0</v>
      </c>
      <c r="R280" s="224"/>
      <c r="S280" s="224" t="s">
        <v>125</v>
      </c>
      <c r="T280" s="224" t="s">
        <v>118</v>
      </c>
      <c r="U280" s="224">
        <v>0.11600000000000001</v>
      </c>
      <c r="V280" s="224">
        <f>ROUND(E280*U280,2)</f>
        <v>4.18</v>
      </c>
      <c r="W280" s="224"/>
      <c r="X280" s="207"/>
      <c r="Y280" s="207"/>
      <c r="Z280" s="207"/>
      <c r="AA280" s="207"/>
      <c r="AB280" s="207"/>
      <c r="AC280" s="207"/>
      <c r="AD280" s="207"/>
      <c r="AE280" s="207"/>
      <c r="AF280" s="207"/>
      <c r="AG280" s="207" t="s">
        <v>169</v>
      </c>
      <c r="AH280" s="207"/>
      <c r="AI280" s="207"/>
      <c r="AJ280" s="207"/>
      <c r="AK280" s="207"/>
      <c r="AL280" s="207"/>
      <c r="AM280" s="207"/>
      <c r="AN280" s="207"/>
      <c r="AO280" s="207"/>
      <c r="AP280" s="207"/>
      <c r="AQ280" s="207"/>
      <c r="AR280" s="207"/>
      <c r="AS280" s="207"/>
      <c r="AT280" s="207"/>
      <c r="AU280" s="207"/>
      <c r="AV280" s="207"/>
      <c r="AW280" s="207"/>
      <c r="AX280" s="207"/>
      <c r="AY280" s="207"/>
      <c r="AZ280" s="207"/>
      <c r="BA280" s="207"/>
      <c r="BB280" s="207"/>
      <c r="BC280" s="207"/>
      <c r="BD280" s="207"/>
      <c r="BE280" s="207"/>
      <c r="BF280" s="207"/>
      <c r="BG280" s="207"/>
      <c r="BH280" s="207"/>
    </row>
    <row r="281" spans="1:60" x14ac:dyDescent="0.2">
      <c r="A281" s="5"/>
      <c r="B281" s="6"/>
      <c r="C281" s="249"/>
      <c r="D281" s="8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AE281">
        <v>15</v>
      </c>
      <c r="AF281">
        <v>21</v>
      </c>
    </row>
    <row r="282" spans="1:60" x14ac:dyDescent="0.2">
      <c r="A282" s="210"/>
      <c r="B282" s="211" t="s">
        <v>31</v>
      </c>
      <c r="C282" s="250"/>
      <c r="D282" s="212"/>
      <c r="E282" s="213"/>
      <c r="F282" s="213"/>
      <c r="G282" s="245">
        <f>G8+G11+G14+G25+G31+G33+G59+G67+G83+G104+G116+G126+G172+G180+G277</f>
        <v>0</v>
      </c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AE282">
        <f>SUMIF(L7:L280,AE281,G7:G280)</f>
        <v>0</v>
      </c>
      <c r="AF282">
        <f>SUMIF(L7:L280,AF281,G7:G280)</f>
        <v>0</v>
      </c>
      <c r="AG282" t="s">
        <v>635</v>
      </c>
    </row>
    <row r="283" spans="1:60" x14ac:dyDescent="0.2">
      <c r="A283" s="5"/>
      <c r="B283" s="6"/>
      <c r="C283" s="249"/>
      <c r="D283" s="8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</row>
    <row r="284" spans="1:60" x14ac:dyDescent="0.2">
      <c r="A284" s="5"/>
      <c r="B284" s="6"/>
      <c r="C284" s="249"/>
      <c r="D284" s="8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</row>
    <row r="285" spans="1:60" x14ac:dyDescent="0.2">
      <c r="A285" s="214" t="s">
        <v>636</v>
      </c>
      <c r="B285" s="214"/>
      <c r="C285" s="251"/>
      <c r="D285" s="8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</row>
    <row r="286" spans="1:60" x14ac:dyDescent="0.2">
      <c r="A286" s="215"/>
      <c r="B286" s="216"/>
      <c r="C286" s="252"/>
      <c r="D286" s="216"/>
      <c r="E286" s="216"/>
      <c r="F286" s="216"/>
      <c r="G286" s="217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AG286" t="s">
        <v>637</v>
      </c>
    </row>
    <row r="287" spans="1:60" x14ac:dyDescent="0.2">
      <c r="A287" s="218"/>
      <c r="B287" s="219"/>
      <c r="C287" s="253"/>
      <c r="D287" s="219"/>
      <c r="E287" s="219"/>
      <c r="F287" s="219"/>
      <c r="G287" s="220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</row>
    <row r="288" spans="1:60" x14ac:dyDescent="0.2">
      <c r="A288" s="218"/>
      <c r="B288" s="219"/>
      <c r="C288" s="253"/>
      <c r="D288" s="219"/>
      <c r="E288" s="219"/>
      <c r="F288" s="219"/>
      <c r="G288" s="220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</row>
    <row r="289" spans="1:33" x14ac:dyDescent="0.2">
      <c r="A289" s="218"/>
      <c r="B289" s="219"/>
      <c r="C289" s="253"/>
      <c r="D289" s="219"/>
      <c r="E289" s="219"/>
      <c r="F289" s="219"/>
      <c r="G289" s="220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</row>
    <row r="290" spans="1:33" x14ac:dyDescent="0.2">
      <c r="A290" s="221"/>
      <c r="B290" s="222"/>
      <c r="C290" s="254"/>
      <c r="D290" s="222"/>
      <c r="E290" s="222"/>
      <c r="F290" s="222"/>
      <c r="G290" s="223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</row>
    <row r="291" spans="1:33" x14ac:dyDescent="0.2">
      <c r="A291" s="5"/>
      <c r="B291" s="6"/>
      <c r="C291" s="249"/>
      <c r="D291" s="8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</row>
    <row r="292" spans="1:33" x14ac:dyDescent="0.2">
      <c r="C292" s="255"/>
      <c r="D292" s="191"/>
      <c r="AG292" t="s">
        <v>638</v>
      </c>
    </row>
    <row r="293" spans="1:33" x14ac:dyDescent="0.2">
      <c r="D293" s="191"/>
    </row>
    <row r="294" spans="1:33" x14ac:dyDescent="0.2">
      <c r="D294" s="191"/>
    </row>
    <row r="295" spans="1:33" x14ac:dyDescent="0.2">
      <c r="D295" s="191"/>
    </row>
    <row r="296" spans="1:33" x14ac:dyDescent="0.2">
      <c r="D296" s="191"/>
    </row>
    <row r="297" spans="1:33" x14ac:dyDescent="0.2">
      <c r="D297" s="191"/>
    </row>
    <row r="298" spans="1:33" x14ac:dyDescent="0.2">
      <c r="D298" s="191"/>
    </row>
    <row r="299" spans="1:33" x14ac:dyDescent="0.2">
      <c r="D299" s="191"/>
    </row>
    <row r="300" spans="1:33" x14ac:dyDescent="0.2">
      <c r="D300" s="191"/>
    </row>
    <row r="301" spans="1:33" x14ac:dyDescent="0.2">
      <c r="D301" s="191"/>
    </row>
    <row r="302" spans="1:33" x14ac:dyDescent="0.2">
      <c r="D302" s="191"/>
    </row>
    <row r="303" spans="1:33" x14ac:dyDescent="0.2">
      <c r="D303" s="191"/>
    </row>
    <row r="304" spans="1:33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8879" sheet="1"/>
  <mergeCells count="6">
    <mergeCell ref="A1:G1"/>
    <mergeCell ref="C2:G2"/>
    <mergeCell ref="C3:G3"/>
    <mergeCell ref="C4:G4"/>
    <mergeCell ref="A285:C285"/>
    <mergeCell ref="A286:G29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2019-12-04T06:44:01Z</dcterms:modified>
</cp:coreProperties>
</file>