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mpuncochar\Documents\puncochar\2020\MŠ Pšeník\"/>
    </mc:Choice>
  </mc:AlternateContent>
  <bookViews>
    <workbookView xWindow="0" yWindow="0" windowWidth="28800" windowHeight="13035"/>
  </bookViews>
  <sheets>
    <sheet name="SUMARIZACE" sheetId="3" r:id="rId1"/>
    <sheet name="Jímací soustava 2.ETAPA" sheetId="2" r:id="rId2"/>
  </sheets>
  <calcPr calcId="152511"/>
</workbook>
</file>

<file path=xl/calcChain.xml><?xml version="1.0" encoding="utf-8"?>
<calcChain xmlns="http://schemas.openxmlformats.org/spreadsheetml/2006/main">
  <c r="A13" i="3" l="1"/>
  <c r="A12" i="3"/>
  <c r="A11" i="3"/>
  <c r="A10" i="3"/>
  <c r="A9" i="3"/>
  <c r="A8" i="3"/>
  <c r="A7" i="3"/>
  <c r="A6" i="3"/>
  <c r="A5" i="3"/>
  <c r="A4" i="3"/>
  <c r="A3" i="3"/>
  <c r="G48" i="2"/>
  <c r="G50" i="2" s="1"/>
  <c r="D12" i="3" s="1"/>
  <c r="G45" i="2"/>
  <c r="G44" i="2"/>
  <c r="G43" i="2"/>
  <c r="G42" i="2"/>
  <c r="G41" i="2"/>
  <c r="G40" i="2"/>
  <c r="G37" i="2"/>
  <c r="G36" i="2"/>
  <c r="G35" i="2"/>
  <c r="G34" i="2"/>
  <c r="G33" i="2"/>
  <c r="G31" i="2"/>
  <c r="G30" i="2"/>
  <c r="G29" i="2"/>
  <c r="G28" i="2"/>
  <c r="G20" i="2"/>
  <c r="G19" i="2"/>
  <c r="G18" i="2"/>
  <c r="G17" i="2"/>
  <c r="G16" i="2"/>
  <c r="G15" i="2"/>
  <c r="G14" i="2"/>
  <c r="G13" i="2"/>
  <c r="G12" i="2"/>
  <c r="G11" i="2"/>
  <c r="G10" i="2"/>
  <c r="G8" i="2"/>
  <c r="G7" i="2"/>
  <c r="G22" i="2" l="1"/>
  <c r="G38" i="2"/>
  <c r="D10" i="3" s="1"/>
  <c r="G46" i="2"/>
  <c r="G23" i="2" l="1"/>
  <c r="D7" i="3"/>
  <c r="D8" i="3" s="1"/>
  <c r="G51" i="2"/>
  <c r="D11" i="3"/>
  <c r="D13" i="3" s="1"/>
  <c r="D14" i="3" l="1"/>
  <c r="D16" i="3" s="1"/>
  <c r="G53" i="2"/>
</calcChain>
</file>

<file path=xl/sharedStrings.xml><?xml version="1.0" encoding="utf-8"?>
<sst xmlns="http://schemas.openxmlformats.org/spreadsheetml/2006/main" count="108" uniqueCount="61">
  <si>
    <t>Jímací soustava 2.ETAPA</t>
  </si>
  <si>
    <t>Položkový rozpočet: Jímací soustava 2.ETAPA</t>
  </si>
  <si>
    <t>Název nabídky:</t>
  </si>
  <si>
    <t>Materiál</t>
  </si>
  <si>
    <t>p.č.</t>
  </si>
  <si>
    <t>číslo položky</t>
  </si>
  <si>
    <t>název položky</t>
  </si>
  <si>
    <t>mj.</t>
  </si>
  <si>
    <t>množství</t>
  </si>
  <si>
    <t>cena za m.j.</t>
  </si>
  <si>
    <t>cena celkem</t>
  </si>
  <si>
    <t>Zemnění, hromosvod (CPV 312 162 00-5)</t>
  </si>
  <si>
    <t>DRAT ZEMNICI AlMgSi 8mm</t>
  </si>
  <si>
    <t>m</t>
  </si>
  <si>
    <t>svody</t>
  </si>
  <si>
    <t>H SVORKA SK</t>
  </si>
  <si>
    <t>ks</t>
  </si>
  <si>
    <t>H SVORKA SS</t>
  </si>
  <si>
    <t>hmoždinka do tvrzených pěnových desek, délka 85mm,</t>
  </si>
  <si>
    <t>21010700 </t>
  </si>
  <si>
    <t>Hrot pro pomocný jímač</t>
  </si>
  <si>
    <t>chranný asfaltový nátěr na spoje v zemi</t>
  </si>
  <si>
    <t>kg</t>
  </si>
  <si>
    <t>PODPERA NA PLOCHÉ STŘECHY PV 21d</t>
  </si>
  <si>
    <t>podpěra vedení do zdiva</t>
  </si>
  <si>
    <t>podpěra vedení pro vodič s vysokonapěťovou izolací</t>
  </si>
  <si>
    <t>svorka pro uchycení vodiče k plechové atice</t>
  </si>
  <si>
    <t>Systémový pomocný materiál pro jímací a zemnící soustavu</t>
  </si>
  <si>
    <t>sada</t>
  </si>
  <si>
    <t>(svorky, podpěry vedení,držáky,drobný pomocný spojovací mareriál)</t>
  </si>
  <si>
    <t>Celkem za :</t>
  </si>
  <si>
    <t>Montáž (CPV 453 100 00-3)</t>
  </si>
  <si>
    <t>Hodinové zúčtovací sazby</t>
  </si>
  <si>
    <t>Revize hromosvodní instalace</t>
  </si>
  <si>
    <t>hod</t>
  </si>
  <si>
    <t>Napojení kovových konstrukcí na zemnící soustavu</t>
  </si>
  <si>
    <t>Napojení nové jímací soustavy na stávající jímací soustavu</t>
  </si>
  <si>
    <t>Nepředvídatelné náklady a práce spojené s rekonstrukcí</t>
  </si>
  <si>
    <t>Položku možno četpat pouze se souhlasem investora nebo TDI</t>
  </si>
  <si>
    <t>Pomocné práce,kompletace</t>
  </si>
  <si>
    <t>Práce ve výškách, použití montážní plošiny</t>
  </si>
  <si>
    <t>Převzetí pracoviště</t>
  </si>
  <si>
    <t>Tvarování pomocných jímačů hromosvodu</t>
  </si>
  <si>
    <t>Zakreslení skutečného provedení</t>
  </si>
  <si>
    <t>Montáž hromosvodu a uzemnění</t>
  </si>
  <si>
    <t>210220302 </t>
  </si>
  <si>
    <t>Montáž hmoždinky do tvrzené pěnové desky</t>
  </si>
  <si>
    <t>210010313 </t>
  </si>
  <si>
    <t>Montáž hrotu na pomocný jímač</t>
  </si>
  <si>
    <t>Montáž svorky hromosvodové nad 2 šrouby(ST;SJ;SK;SZ;SR01;02)</t>
  </si>
  <si>
    <t>210220101 </t>
  </si>
  <si>
    <t>Položení svodového vodiče FeZn do 10mm</t>
  </si>
  <si>
    <t>210220002 </t>
  </si>
  <si>
    <t>Práce na uzemnění na povrchu FeZn 10 mm bez nátěr.ochr.posp.</t>
  </si>
  <si>
    <t>Montáže</t>
  </si>
  <si>
    <t>Demontáže stávajícího hromosvodu a opětovná montáž</t>
  </si>
  <si>
    <t>vč. uskladnění demontovaných částí</t>
  </si>
  <si>
    <t>Cenová kalkulace celkem bez DPH:</t>
  </si>
  <si>
    <t>SUMARIZACE</t>
  </si>
  <si>
    <t>Celkem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</si>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</sst>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</numFmts>
  <fonts count="3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3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</font>
    <font>
      <i/>
      <sz val="9"/>
      <color theme="1"/>
      <name val="Calibri"/>
      <family val="2"/>
      <charset val="238"/>
      <scheme val="minor"/>
    </font>
    <font>
      <sz val="7.5"/>
      <color theme="1"/>
      <name val="Calibri"/>
      <family val="2"/>
      <charset val="238"/>
    </font>
    <font>
      <i/>
      <sz val="7.5"/>
      <color theme="1" tint="0.34998626667073579"/>
      <name val="Calibri"/>
      <family val="2"/>
      <charset val="238"/>
    </font>
    <font>
      <b/>
      <i/>
      <sz val="11"/>
      <color theme="3"/>
      <name val="Calibri"/>
      <family val="2"/>
      <charset val="238"/>
    </font>
    <font>
      <b/>
      <sz val="14"/>
      <color theme="1"/>
      <name val="Arial"/>
      <family val="2"/>
      <charset val="238"/>
    </font>
    <font>
      <sz val="11"/>
      <color theme="3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b/>
      <i/>
      <sz val="11"/>
      <color theme="3"/>
      <name val="Calibri"/>
      <family val="2"/>
      <charset val="238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6795556505021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1">
    <xf numFmtId="0" fontId="0" fillId="0" borderId="0" xfId="0"/>
    <xf numFmtId="0" fontId="18" fillId="33" borderId="0" xfId="0" applyFont="1" applyFill="1"/>
    <xf numFmtId="0" fontId="19" fillId="33" borderId="0" xfId="0" applyFont="1" applyFill="1" applyAlignment="1">
      <alignment horizontal="center" vertical="center" wrapText="1"/>
    </xf>
    <xf numFmtId="0" fontId="22" fillId="36" borderId="14" xfId="0" applyFont="1" applyFill="1" applyBorder="1" applyAlignment="1">
      <alignment horizontal="center" vertical="center"/>
    </xf>
    <xf numFmtId="0" fontId="25" fillId="33" borderId="14" xfId="0" applyFont="1" applyFill="1" applyBorder="1" applyAlignment="1">
      <alignment horizontal="center" vertical="center" wrapText="1"/>
    </xf>
    <xf numFmtId="0" fontId="25" fillId="33" borderId="14" xfId="0" applyFont="1" applyFill="1" applyBorder="1" applyAlignment="1">
      <alignment horizontal="left" vertical="center" wrapText="1"/>
    </xf>
    <xf numFmtId="3" fontId="25" fillId="33" borderId="14" xfId="0" applyNumberFormat="1" applyFont="1" applyFill="1" applyBorder="1" applyAlignment="1">
      <alignment horizontal="right" vertical="center"/>
    </xf>
    <xf numFmtId="164" fontId="25" fillId="33" borderId="14" xfId="1" applyNumberFormat="1" applyFont="1" applyFill="1" applyBorder="1" applyAlignment="1" applyProtection="1">
      <alignment horizontal="right" vertical="center"/>
      <protection locked="0"/>
    </xf>
    <xf numFmtId="164" fontId="25" fillId="33" borderId="14" xfId="1" applyNumberFormat="1" applyFont="1" applyFill="1" applyBorder="1" applyAlignment="1" applyProtection="1">
      <alignment horizontal="right" vertical="center"/>
      <protection hidden="1"/>
    </xf>
    <xf numFmtId="0" fontId="26" fillId="33" borderId="14" xfId="0" applyFont="1" applyFill="1" applyBorder="1" applyAlignment="1">
      <alignment horizontal="left" vertical="center" wrapText="1"/>
    </xf>
    <xf numFmtId="0" fontId="23" fillId="37" borderId="14" xfId="0" applyFont="1" applyFill="1" applyBorder="1" applyAlignment="1">
      <alignment horizontal="left" vertical="top"/>
    </xf>
    <xf numFmtId="42" fontId="23" fillId="37" borderId="14" xfId="0" applyNumberFormat="1" applyFont="1" applyFill="1" applyBorder="1" applyAlignment="1">
      <alignment horizontal="right" vertical="center" wrapText="1"/>
    </xf>
    <xf numFmtId="0" fontId="27" fillId="35" borderId="14" xfId="0" applyFont="1" applyFill="1" applyBorder="1" applyAlignment="1">
      <alignment horizontal="left" vertical="top"/>
    </xf>
    <xf numFmtId="42" fontId="27" fillId="35" borderId="14" xfId="0" applyNumberFormat="1" applyFont="1" applyFill="1" applyBorder="1" applyAlignment="1">
      <alignment horizontal="left" vertical="center" wrapText="1"/>
    </xf>
    <xf numFmtId="42" fontId="19" fillId="34" borderId="14" xfId="0" applyNumberFormat="1" applyFont="1" applyFill="1" applyBorder="1" applyAlignment="1">
      <alignment horizontal="right" vertical="center"/>
    </xf>
    <xf numFmtId="44" fontId="30" fillId="0" borderId="14" xfId="1" applyFont="1" applyBorder="1" applyAlignment="1">
      <alignment horizontal="right" vertical="center" wrapText="1"/>
    </xf>
    <xf numFmtId="42" fontId="31" fillId="35" borderId="14" xfId="0" applyNumberFormat="1" applyFont="1" applyFill="1" applyBorder="1" applyAlignment="1">
      <alignment horizontal="left" vertical="center" wrapText="1"/>
    </xf>
    <xf numFmtId="42" fontId="31" fillId="35" borderId="16" xfId="0" applyNumberFormat="1" applyFont="1" applyFill="1" applyBorder="1" applyAlignment="1">
      <alignment horizontal="left" vertical="center" wrapText="1"/>
    </xf>
    <xf numFmtId="44" fontId="19" fillId="34" borderId="14" xfId="1" applyFont="1" applyFill="1" applyBorder="1" applyAlignment="1">
      <alignment horizontal="right" vertical="center"/>
    </xf>
    <xf numFmtId="0" fontId="19" fillId="34" borderId="14" xfId="0" applyFont="1" applyFill="1" applyBorder="1" applyAlignment="1">
      <alignment horizontal="left" vertical="center"/>
    </xf>
    <xf numFmtId="0" fontId="31" fillId="35" borderId="16" xfId="0" applyFont="1" applyFill="1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29" fillId="0" borderId="12" xfId="0" applyFont="1" applyBorder="1" applyAlignment="1">
      <alignment horizontal="left" vertical="center" wrapText="1"/>
    </xf>
    <xf numFmtId="0" fontId="29" fillId="0" borderId="13" xfId="0" applyFont="1" applyBorder="1" applyAlignment="1">
      <alignment horizontal="left" vertical="center" wrapText="1"/>
    </xf>
    <xf numFmtId="0" fontId="29" fillId="0" borderId="15" xfId="0" applyFont="1" applyBorder="1" applyAlignment="1">
      <alignment horizontal="left" vertical="center" wrapText="1"/>
    </xf>
    <xf numFmtId="0" fontId="30" fillId="0" borderId="14" xfId="0" applyFont="1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31" fillId="35" borderId="14" xfId="0" applyFont="1" applyFill="1" applyBorder="1" applyAlignment="1">
      <alignment horizontal="left" vertical="center" wrapText="1"/>
    </xf>
    <xf numFmtId="0" fontId="28" fillId="34" borderId="14" xfId="0" applyFont="1" applyFill="1" applyBorder="1" applyAlignment="1">
      <alignment horizontal="center" vertical="center"/>
    </xf>
    <xf numFmtId="0" fontId="0" fillId="34" borderId="16" xfId="0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19" fillId="33" borderId="14" xfId="0" applyFont="1" applyFill="1" applyBorder="1" applyAlignment="1">
      <alignment horizontal="left" vertical="center" wrapText="1"/>
    </xf>
    <xf numFmtId="0" fontId="24" fillId="33" borderId="14" xfId="0" applyFont="1" applyFill="1" applyBorder="1" applyAlignment="1">
      <alignment horizontal="left" vertical="center" wrapText="1"/>
    </xf>
    <xf numFmtId="0" fontId="23" fillId="37" borderId="14" xfId="0" applyFont="1" applyFill="1" applyBorder="1" applyAlignment="1">
      <alignment horizontal="left" vertical="center" wrapText="1"/>
    </xf>
    <xf numFmtId="0" fontId="27" fillId="35" borderId="14" xfId="0" applyFont="1" applyFill="1" applyBorder="1" applyAlignment="1">
      <alignment horizontal="left" vertical="center" wrapText="1"/>
    </xf>
    <xf numFmtId="0" fontId="21" fillId="35" borderId="10" xfId="0" applyFont="1" applyFill="1" applyBorder="1" applyAlignment="1">
      <alignment horizontal="left" vertical="center" wrapText="1"/>
    </xf>
    <xf numFmtId="0" fontId="21" fillId="35" borderId="11" xfId="0" applyFont="1" applyFill="1" applyBorder="1" applyAlignment="1">
      <alignment horizontal="left" vertical="center" wrapText="1"/>
    </xf>
    <xf numFmtId="0" fontId="21" fillId="35" borderId="17" xfId="0" applyFont="1" applyFill="1" applyBorder="1" applyAlignment="1">
      <alignment horizontal="left" vertical="center" wrapText="1"/>
    </xf>
    <xf numFmtId="0" fontId="19" fillId="34" borderId="16" xfId="0" applyFont="1" applyFill="1" applyBorder="1" applyAlignment="1">
      <alignment horizontal="left" vertical="center" wrapText="1"/>
    </xf>
    <xf numFmtId="0" fontId="20" fillId="34" borderId="14" xfId="0" applyFont="1" applyFill="1" applyBorder="1" applyAlignment="1">
      <alignment horizontal="left" vertical="center" wrapText="1"/>
    </xf>
    <xf numFmtId="0" fontId="19" fillId="34" borderId="14" xfId="0" applyFont="1" applyFill="1" applyBorder="1" applyAlignment="1">
      <alignment horizontal="left" vertical="center" wrapText="1"/>
    </xf>
  </cellXfs>
  <cellStyles count="43">
    <cellStyle name="20 % – Zvýraznění1" xfId="20" builtinId="30" customBuiltin="1"/>
    <cellStyle name="20 % – Zvýraznění2" xfId="24" builtinId="34" customBuiltin="1"/>
    <cellStyle name="20 % – Zvýraznění3" xfId="28" builtinId="38" customBuiltin="1"/>
    <cellStyle name="20 % – Zvýraznění4" xfId="32" builtinId="42" customBuiltin="1"/>
    <cellStyle name="20 % – Zvýraznění5" xfId="36" builtinId="46" customBuiltin="1"/>
    <cellStyle name="20 % – Zvýraznění6" xfId="40" builtinId="50" customBuiltin="1"/>
    <cellStyle name="40 % – Zvýraznění1" xfId="21" builtinId="31" customBuiltin="1"/>
    <cellStyle name="40 % – Zvýraznění2" xfId="25" builtinId="35" customBuiltin="1"/>
    <cellStyle name="40 % – Zvýraznění3" xfId="29" builtinId="39" customBuiltin="1"/>
    <cellStyle name="40 % – Zvýraznění4" xfId="33" builtinId="43" customBuiltin="1"/>
    <cellStyle name="40 % – Zvýraznění5" xfId="37" builtinId="47" customBuiltin="1"/>
    <cellStyle name="40 % – Zvýraznění6" xfId="41" builtinId="51" customBuiltin="1"/>
    <cellStyle name="60 % – Zvýraznění1" xfId="22" builtinId="32" customBuiltin="1"/>
    <cellStyle name="60 % – Zvýraznění2" xfId="26" builtinId="36" customBuiltin="1"/>
    <cellStyle name="60 % – Zvýraznění3" xfId="30" builtinId="40" customBuiltin="1"/>
    <cellStyle name="60 % – Zvýraznění4" xfId="34" builtinId="44" customBuiltin="1"/>
    <cellStyle name="60 % – Zvýraznění5" xfId="38" builtinId="48" customBuiltin="1"/>
    <cellStyle name="60 % – Zvýraznění6" xfId="42" builtinId="52" customBuiltin="1"/>
    <cellStyle name="Celkem" xfId="18" builtinId="25" customBuiltin="1"/>
    <cellStyle name="Chybně" xfId="8" builtinId="27" customBuiltin="1"/>
    <cellStyle name="Kontrolní buňka" xfId="14" builtinId="23" customBuiltin="1"/>
    <cellStyle name="Měna" xfId="1" builtinId="4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ázev" xfId="2" builtinId="15" customBuiltin="1"/>
    <cellStyle name="Neutrální" xfId="9" builtinId="28" customBuiltin="1"/>
    <cellStyle name="Normální" xfId="0" builtinId="0"/>
    <cellStyle name="Poznámka" xfId="16" builtinId="10" customBuiltin="1"/>
    <cellStyle name="Propojená buňka" xfId="13" builtinId="24" customBuiltin="1"/>
    <cellStyle name="Správně" xfId="7" builtinId="26" customBuiltin="1"/>
    <cellStyle name="Text upozornění" xfId="15" builtinId="11" customBuiltin="1"/>
    <cellStyle name="Vstup" xfId="10" builtinId="20" customBuiltin="1"/>
    <cellStyle name="Výpočet" xfId="12" builtinId="22" customBuiltin="1"/>
    <cellStyle name="Výstup" xfId="11" builtinId="21" customBuiltin="1"/>
    <cellStyle name="Vysvětlující text" xfId="17" builtinId="53" customBuiltin="1"/>
    <cellStyle name="Zvýraznění 1" xfId="19" builtinId="29" customBuiltin="1"/>
    <cellStyle name="Zvýraznění 2" xfId="23" builtinId="33" customBuiltin="1"/>
    <cellStyle name="Zvýraznění 3" xfId="27" builtinId="37" customBuiltin="1"/>
    <cellStyle name="Zvýraznění 4" xfId="31" builtinId="41" customBuiltin="1"/>
    <cellStyle name="Zvýraznění 5" xfId="35" builtinId="45" customBuiltin="1"/>
    <cellStyle name="Zvýraznění 6" xfId="39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tabSelected="1" workbookViewId="0">
      <selection sqref="A1:D1"/>
    </sheetView>
  </sheetViews>
  <sheetFormatPr defaultRowHeight="15" x14ac:dyDescent="0.25"/>
  <cols>
    <col min="1" max="1" width="38.85546875" customWidth="1"/>
    <col min="2" max="2" width="4.5703125" customWidth="1"/>
    <col min="3" max="3" width="7.85546875" customWidth="1"/>
    <col min="4" max="4" width="25.85546875" customWidth="1"/>
  </cols>
  <sheetData>
    <row r="1" spans="1:4" ht="35.1" customHeight="1" x14ac:dyDescent="0.25">
      <c r="A1" s="28" t="s">
        <v>58</v>
      </c>
      <c r="B1" s="28"/>
      <c r="C1" s="28"/>
      <c r="D1" s="28"/>
    </row>
    <row r="3" spans="1:4" ht="20.100000000000001" customHeight="1" x14ac:dyDescent="0.25">
      <c r="A3" s="29">
        <f>'Jímací soustava 2.ETAPA'!A1</f>
        <v>26801</v>
      </c>
      <c r="B3" s="29"/>
      <c r="C3" s="29"/>
      <c r="D3" s="29"/>
    </row>
    <row r="4" spans="1:4" ht="20.100000000000001" customHeight="1" x14ac:dyDescent="0.25">
      <c r="A4" s="29" t="str">
        <f>'Jímací soustava 2.ETAPA'!C1</f>
        <v>Položkový rozpočet: Jímací soustava 2.ETAPA</v>
      </c>
      <c r="B4" s="29"/>
      <c r="C4" s="29"/>
      <c r="D4" s="29"/>
    </row>
    <row r="5" spans="1:4" ht="24.95" customHeight="1" x14ac:dyDescent="0.25">
      <c r="A5" s="30" t="str">
        <f>'Jímací soustava 2.ETAPA'!C2</f>
        <v>Jímací soustava 2.ETAPA</v>
      </c>
      <c r="B5" s="30"/>
      <c r="C5" s="30"/>
      <c r="D5" s="30"/>
    </row>
    <row r="6" spans="1:4" x14ac:dyDescent="0.25">
      <c r="A6" s="22" t="str">
        <f>'Jímací soustava 2.ETAPA'!C4</f>
        <v>Materiál</v>
      </c>
      <c r="B6" s="23"/>
      <c r="C6" s="23"/>
      <c r="D6" s="24"/>
    </row>
    <row r="7" spans="1:4" x14ac:dyDescent="0.25">
      <c r="A7" s="25" t="str">
        <f>'Jímací soustava 2.ETAPA'!C22</f>
        <v>Zemnění, hromosvod (CPV 312 162 00-5)</v>
      </c>
      <c r="B7" s="26"/>
      <c r="C7" s="26"/>
      <c r="D7" s="15">
        <f>'Jímací soustava 2.ETAPA'!G22</f>
        <v>0</v>
      </c>
    </row>
    <row r="8" spans="1:4" x14ac:dyDescent="0.25">
      <c r="A8" s="20" t="str">
        <f>'Jímací soustava 2.ETAPA'!C23</f>
        <v>Materiál</v>
      </c>
      <c r="B8" s="21"/>
      <c r="C8" s="21"/>
      <c r="D8" s="17">
        <f>+D7</f>
        <v>0</v>
      </c>
    </row>
    <row r="9" spans="1:4" x14ac:dyDescent="0.25">
      <c r="A9" s="22" t="str">
        <f>'Jímací soustava 2.ETAPA'!C25</f>
        <v>Montáž (CPV 453 100 00-3)</v>
      </c>
      <c r="B9" s="23"/>
      <c r="C9" s="23"/>
      <c r="D9" s="24"/>
    </row>
    <row r="10" spans="1:4" x14ac:dyDescent="0.25">
      <c r="A10" s="25" t="str">
        <f>'Jímací soustava 2.ETAPA'!C38</f>
        <v>Hodinové zúčtovací sazby</v>
      </c>
      <c r="B10" s="26"/>
      <c r="C10" s="26"/>
      <c r="D10" s="15">
        <f>'Jímací soustava 2.ETAPA'!G38</f>
        <v>0</v>
      </c>
    </row>
    <row r="11" spans="1:4" x14ac:dyDescent="0.25">
      <c r="A11" s="25" t="str">
        <f>'Jímací soustava 2.ETAPA'!C46</f>
        <v>Montáž hromosvodu a uzemnění</v>
      </c>
      <c r="B11" s="26"/>
      <c r="C11" s="26"/>
      <c r="D11" s="15">
        <f>'Jímací soustava 2.ETAPA'!G46</f>
        <v>0</v>
      </c>
    </row>
    <row r="12" spans="1:4" x14ac:dyDescent="0.25">
      <c r="A12" s="25" t="str">
        <f>'Jímací soustava 2.ETAPA'!C50</f>
        <v>Montáže</v>
      </c>
      <c r="B12" s="26"/>
      <c r="C12" s="26"/>
      <c r="D12" s="15">
        <f>'Jímací soustava 2.ETAPA'!G50</f>
        <v>0</v>
      </c>
    </row>
    <row r="13" spans="1:4" x14ac:dyDescent="0.25">
      <c r="A13" s="27" t="str">
        <f>'Jímací soustava 2.ETAPA'!C51</f>
        <v>Montáž (CPV 453 100 00-3)</v>
      </c>
      <c r="B13" s="26"/>
      <c r="C13" s="26"/>
      <c r="D13" s="16">
        <f>+D10+D11+D12</f>
        <v>0</v>
      </c>
    </row>
    <row r="14" spans="1:4" x14ac:dyDescent="0.25">
      <c r="A14" s="19" t="s">
        <v>59</v>
      </c>
      <c r="B14" s="19"/>
      <c r="C14" s="19"/>
      <c r="D14" s="18">
        <f>+D8+D13</f>
        <v>0</v>
      </c>
    </row>
    <row r="16" spans="1:4" ht="24.95" customHeight="1" x14ac:dyDescent="0.25">
      <c r="A16" s="19" t="s">
        <v>60</v>
      </c>
      <c r="B16" s="19"/>
      <c r="C16" s="19"/>
      <c r="D16" s="18">
        <f>+D14</f>
        <v>0</v>
      </c>
    </row>
  </sheetData>
  <sheetProtection sheet="1" objects="1" scenarios="1"/>
  <mergeCells count="14">
    <mergeCell ref="A7:C7"/>
    <mergeCell ref="A1:D1"/>
    <mergeCell ref="A3:D3"/>
    <mergeCell ref="A4:D4"/>
    <mergeCell ref="A5:D5"/>
    <mergeCell ref="A6:D6"/>
    <mergeCell ref="A14:C14"/>
    <mergeCell ref="A16:C16"/>
    <mergeCell ref="A8:C8"/>
    <mergeCell ref="A9:D9"/>
    <mergeCell ref="A10:C10"/>
    <mergeCell ref="A11:C11"/>
    <mergeCell ref="A12:C12"/>
    <mergeCell ref="A13:C13"/>
  </mergeCells>
  <printOptions horizontalCentered="1"/>
  <pageMargins left="0.23622047244094502" right="0.23622047244094502" top="0.74803149606299202" bottom="0.74803149606299202" header="0.31496062992126" footer="0.31496062992126"/>
  <pageSetup paperSize="9" orientation="portrait" r:id="rId1"/>
  <headerFooter>
    <oddFooter>&amp;CZpracováno v systému QComposer - www.PodporaObchodu.CZ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3"/>
  <sheetViews>
    <sheetView showGridLines="0" topLeftCell="A29" workbookViewId="0">
      <selection activeCell="K42" sqref="K42"/>
    </sheetView>
  </sheetViews>
  <sheetFormatPr defaultRowHeight="14.25" x14ac:dyDescent="0.2"/>
  <cols>
    <col min="1" max="1" width="4.85546875" style="1" customWidth="1"/>
    <col min="2" max="2" width="10.7109375" style="1" customWidth="1"/>
    <col min="3" max="3" width="38.85546875" style="1" customWidth="1"/>
    <col min="4" max="4" width="4.5703125" style="1" customWidth="1"/>
    <col min="5" max="5" width="7.85546875" style="1" customWidth="1"/>
    <col min="6" max="6" width="11.42578125" style="1" customWidth="1"/>
    <col min="7" max="7" width="16.85546875" style="1" customWidth="1"/>
    <col min="8" max="9" width="1.7109375" style="1" customWidth="1"/>
    <col min="10" max="10" width="5.7109375" style="1" customWidth="1"/>
    <col min="11" max="11" width="9" style="1" bestFit="1" customWidth="1"/>
    <col min="12" max="16384" width="9.140625" style="1"/>
  </cols>
  <sheetData>
    <row r="1" spans="1:11" ht="24.95" customHeight="1" x14ac:dyDescent="0.2">
      <c r="A1" s="38">
        <v>26801</v>
      </c>
      <c r="B1" s="38"/>
      <c r="C1" s="38" t="s">
        <v>1</v>
      </c>
      <c r="D1" s="38"/>
      <c r="E1" s="38"/>
      <c r="F1" s="38"/>
      <c r="G1" s="38"/>
      <c r="H1" s="2"/>
      <c r="I1" s="2"/>
      <c r="J1" s="2"/>
      <c r="K1" s="2"/>
    </row>
    <row r="2" spans="1:11" ht="24.95" customHeight="1" x14ac:dyDescent="0.2">
      <c r="A2" s="39" t="s">
        <v>2</v>
      </c>
      <c r="B2" s="39"/>
      <c r="C2" s="40" t="s">
        <v>0</v>
      </c>
      <c r="D2" s="40"/>
      <c r="E2" s="40"/>
      <c r="F2" s="40"/>
      <c r="G2" s="40"/>
      <c r="H2" s="2"/>
      <c r="I2" s="2"/>
      <c r="J2" s="2"/>
      <c r="K2" s="2"/>
    </row>
    <row r="3" spans="1:11" ht="15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ht="15" x14ac:dyDescent="0.2">
      <c r="A4" s="35"/>
      <c r="B4" s="36"/>
      <c r="C4" s="36" t="s">
        <v>3</v>
      </c>
      <c r="D4" s="36"/>
      <c r="E4" s="36"/>
      <c r="F4" s="36"/>
      <c r="G4" s="37"/>
      <c r="H4" s="2"/>
      <c r="I4" s="2"/>
      <c r="J4" s="2"/>
      <c r="K4" s="2"/>
    </row>
    <row r="5" spans="1:11" ht="15" x14ac:dyDescent="0.2">
      <c r="A5" s="3" t="s">
        <v>4</v>
      </c>
      <c r="B5" s="3" t="s">
        <v>5</v>
      </c>
      <c r="C5" s="3" t="s">
        <v>6</v>
      </c>
      <c r="D5" s="3" t="s">
        <v>7</v>
      </c>
      <c r="E5" s="3" t="s">
        <v>8</v>
      </c>
      <c r="F5" s="3" t="s">
        <v>9</v>
      </c>
      <c r="G5" s="3" t="s">
        <v>10</v>
      </c>
      <c r="H5" s="2"/>
      <c r="I5" s="2"/>
      <c r="J5" s="2"/>
      <c r="K5" s="2"/>
    </row>
    <row r="6" spans="1:11" ht="15" x14ac:dyDescent="0.2">
      <c r="A6" s="31"/>
      <c r="B6" s="31"/>
      <c r="C6" s="32" t="s">
        <v>11</v>
      </c>
      <c r="D6" s="32"/>
      <c r="E6" s="32"/>
      <c r="F6" s="32"/>
      <c r="G6" s="32"/>
      <c r="H6" s="2"/>
      <c r="I6" s="2"/>
      <c r="J6" s="2"/>
      <c r="K6" s="2"/>
    </row>
    <row r="7" spans="1:11" ht="15" x14ac:dyDescent="0.2">
      <c r="A7" s="4">
        <v>1</v>
      </c>
      <c r="B7" s="5"/>
      <c r="C7" s="5" t="s">
        <v>12</v>
      </c>
      <c r="D7" s="4" t="s">
        <v>13</v>
      </c>
      <c r="E7" s="6">
        <v>80</v>
      </c>
      <c r="F7" s="7">
        <v>0</v>
      </c>
      <c r="G7" s="8">
        <f>F7*E7</f>
        <v>0</v>
      </c>
      <c r="H7" s="2"/>
      <c r="I7" s="2"/>
    </row>
    <row r="8" spans="1:11" ht="15" x14ac:dyDescent="0.2">
      <c r="A8" s="4">
        <v>2</v>
      </c>
      <c r="B8" s="5"/>
      <c r="C8" s="5" t="s">
        <v>12</v>
      </c>
      <c r="D8" s="4" t="s">
        <v>13</v>
      </c>
      <c r="E8" s="6">
        <v>10</v>
      </c>
      <c r="F8" s="7">
        <v>0</v>
      </c>
      <c r="G8" s="8">
        <f>F8*E8</f>
        <v>0</v>
      </c>
      <c r="H8" s="2"/>
      <c r="I8" s="2"/>
    </row>
    <row r="9" spans="1:11" ht="15" x14ac:dyDescent="0.2">
      <c r="A9" s="9"/>
      <c r="B9" s="9"/>
      <c r="C9" s="9" t="s">
        <v>14</v>
      </c>
      <c r="D9" s="9"/>
      <c r="E9" s="9"/>
      <c r="F9" s="9"/>
      <c r="G9" s="9"/>
      <c r="H9" s="2"/>
      <c r="I9" s="2"/>
    </row>
    <row r="10" spans="1:11" ht="15" x14ac:dyDescent="0.2">
      <c r="A10" s="4">
        <v>3</v>
      </c>
      <c r="B10" s="5"/>
      <c r="C10" s="5" t="s">
        <v>12</v>
      </c>
      <c r="D10" s="4" t="s">
        <v>13</v>
      </c>
      <c r="E10" s="6">
        <v>80</v>
      </c>
      <c r="F10" s="7">
        <v>0</v>
      </c>
      <c r="G10" s="8">
        <f t="shared" ref="G10:G20" si="0">F10*E10</f>
        <v>0</v>
      </c>
      <c r="H10" s="2"/>
      <c r="I10" s="2"/>
    </row>
    <row r="11" spans="1:11" ht="15" x14ac:dyDescent="0.2">
      <c r="A11" s="4">
        <v>4</v>
      </c>
      <c r="B11" s="5"/>
      <c r="C11" s="5" t="s">
        <v>15</v>
      </c>
      <c r="D11" s="4" t="s">
        <v>16</v>
      </c>
      <c r="E11" s="6">
        <v>10</v>
      </c>
      <c r="F11" s="7">
        <v>0</v>
      </c>
      <c r="G11" s="8">
        <f t="shared" si="0"/>
        <v>0</v>
      </c>
      <c r="H11" s="2"/>
      <c r="I11" s="2"/>
    </row>
    <row r="12" spans="1:11" ht="15" x14ac:dyDescent="0.2">
      <c r="A12" s="4">
        <v>5</v>
      </c>
      <c r="B12" s="5"/>
      <c r="C12" s="5" t="s">
        <v>17</v>
      </c>
      <c r="D12" s="4" t="s">
        <v>16</v>
      </c>
      <c r="E12" s="6">
        <v>90</v>
      </c>
      <c r="F12" s="7">
        <v>0</v>
      </c>
      <c r="G12" s="8">
        <f t="shared" si="0"/>
        <v>0</v>
      </c>
      <c r="H12" s="2"/>
      <c r="I12" s="2"/>
    </row>
    <row r="13" spans="1:11" ht="15" x14ac:dyDescent="0.2">
      <c r="A13" s="4">
        <v>6</v>
      </c>
      <c r="B13" s="5"/>
      <c r="C13" s="5" t="s">
        <v>18</v>
      </c>
      <c r="D13" s="4" t="s">
        <v>16</v>
      </c>
      <c r="E13" s="6">
        <v>30</v>
      </c>
      <c r="F13" s="7">
        <v>0</v>
      </c>
      <c r="G13" s="8">
        <f t="shared" si="0"/>
        <v>0</v>
      </c>
      <c r="H13" s="2"/>
      <c r="I13" s="2"/>
    </row>
    <row r="14" spans="1:11" ht="15" x14ac:dyDescent="0.2">
      <c r="A14" s="4">
        <v>7</v>
      </c>
      <c r="B14" s="5" t="s">
        <v>19</v>
      </c>
      <c r="C14" s="5" t="s">
        <v>20</v>
      </c>
      <c r="D14" s="4" t="s">
        <v>16</v>
      </c>
      <c r="E14" s="6">
        <v>4</v>
      </c>
      <c r="F14" s="7">
        <v>0</v>
      </c>
      <c r="G14" s="8">
        <f t="shared" si="0"/>
        <v>0</v>
      </c>
      <c r="H14" s="2"/>
      <c r="I14" s="2"/>
    </row>
    <row r="15" spans="1:11" ht="15" x14ac:dyDescent="0.2">
      <c r="A15" s="4">
        <v>8</v>
      </c>
      <c r="B15" s="5"/>
      <c r="C15" s="5" t="s">
        <v>21</v>
      </c>
      <c r="D15" s="4" t="s">
        <v>22</v>
      </c>
      <c r="E15" s="6">
        <v>1</v>
      </c>
      <c r="F15" s="7">
        <v>0</v>
      </c>
      <c r="G15" s="8">
        <f t="shared" si="0"/>
        <v>0</v>
      </c>
      <c r="H15" s="2"/>
      <c r="I15" s="2"/>
    </row>
    <row r="16" spans="1:11" ht="15" x14ac:dyDescent="0.2">
      <c r="A16" s="4">
        <v>9</v>
      </c>
      <c r="B16" s="5"/>
      <c r="C16" s="5" t="s">
        <v>23</v>
      </c>
      <c r="D16" s="4" t="s">
        <v>16</v>
      </c>
      <c r="E16" s="6">
        <v>80</v>
      </c>
      <c r="F16" s="7">
        <v>0</v>
      </c>
      <c r="G16" s="8">
        <f t="shared" si="0"/>
        <v>0</v>
      </c>
      <c r="H16" s="2"/>
      <c r="I16" s="2"/>
    </row>
    <row r="17" spans="1:11" ht="15" x14ac:dyDescent="0.2">
      <c r="A17" s="4">
        <v>10</v>
      </c>
      <c r="B17" s="5"/>
      <c r="C17" s="5" t="s">
        <v>24</v>
      </c>
      <c r="D17" s="4" t="s">
        <v>16</v>
      </c>
      <c r="E17" s="6">
        <v>10</v>
      </c>
      <c r="F17" s="7">
        <v>0</v>
      </c>
      <c r="G17" s="8">
        <f t="shared" si="0"/>
        <v>0</v>
      </c>
      <c r="H17" s="2"/>
      <c r="I17" s="2"/>
    </row>
    <row r="18" spans="1:11" ht="15" x14ac:dyDescent="0.2">
      <c r="A18" s="4">
        <v>11</v>
      </c>
      <c r="B18" s="5"/>
      <c r="C18" s="5" t="s">
        <v>25</v>
      </c>
      <c r="D18" s="4" t="s">
        <v>16</v>
      </c>
      <c r="E18" s="6">
        <v>20</v>
      </c>
      <c r="F18" s="7">
        <v>0</v>
      </c>
      <c r="G18" s="8">
        <f t="shared" si="0"/>
        <v>0</v>
      </c>
      <c r="H18" s="2"/>
      <c r="I18" s="2"/>
    </row>
    <row r="19" spans="1:11" ht="15" x14ac:dyDescent="0.2">
      <c r="A19" s="4">
        <v>12</v>
      </c>
      <c r="B19" s="5"/>
      <c r="C19" s="5" t="s">
        <v>26</v>
      </c>
      <c r="D19" s="4" t="s">
        <v>16</v>
      </c>
      <c r="E19" s="6">
        <v>80</v>
      </c>
      <c r="F19" s="7">
        <v>0</v>
      </c>
      <c r="G19" s="8">
        <f t="shared" si="0"/>
        <v>0</v>
      </c>
      <c r="H19" s="2"/>
      <c r="I19" s="2"/>
    </row>
    <row r="20" spans="1:11" ht="15" x14ac:dyDescent="0.2">
      <c r="A20" s="4">
        <v>13</v>
      </c>
      <c r="B20" s="5"/>
      <c r="C20" s="5" t="s">
        <v>27</v>
      </c>
      <c r="D20" s="4" t="s">
        <v>28</v>
      </c>
      <c r="E20" s="6">
        <v>1</v>
      </c>
      <c r="F20" s="7">
        <v>0</v>
      </c>
      <c r="G20" s="8">
        <f t="shared" si="0"/>
        <v>0</v>
      </c>
      <c r="H20" s="2"/>
      <c r="I20" s="2"/>
    </row>
    <row r="21" spans="1:11" ht="21" x14ac:dyDescent="0.2">
      <c r="A21" s="9"/>
      <c r="B21" s="9"/>
      <c r="C21" s="9" t="s">
        <v>29</v>
      </c>
      <c r="D21" s="9"/>
      <c r="E21" s="9"/>
      <c r="F21" s="9"/>
      <c r="G21" s="9"/>
      <c r="H21" s="2"/>
      <c r="I21" s="2"/>
    </row>
    <row r="22" spans="1:11" ht="15" x14ac:dyDescent="0.2">
      <c r="A22" s="10"/>
      <c r="B22" s="10" t="s">
        <v>30</v>
      </c>
      <c r="C22" s="33" t="s">
        <v>11</v>
      </c>
      <c r="D22" s="26"/>
      <c r="E22" s="26"/>
      <c r="F22" s="26"/>
      <c r="G22" s="11">
        <f>SUM(G7:G20)</f>
        <v>0</v>
      </c>
      <c r="H22" s="2"/>
      <c r="I22" s="2"/>
      <c r="J22" s="2"/>
      <c r="K22" s="2"/>
    </row>
    <row r="23" spans="1:11" ht="15" x14ac:dyDescent="0.2">
      <c r="A23" s="12"/>
      <c r="B23" s="12" t="s">
        <v>30</v>
      </c>
      <c r="C23" s="34" t="s">
        <v>3</v>
      </c>
      <c r="D23" s="26"/>
      <c r="E23" s="26"/>
      <c r="F23" s="26"/>
      <c r="G23" s="13">
        <f>+G22</f>
        <v>0</v>
      </c>
      <c r="H23" s="2"/>
      <c r="I23" s="2"/>
      <c r="J23" s="2"/>
      <c r="K23" s="2"/>
    </row>
    <row r="24" spans="1:11" ht="15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</row>
    <row r="25" spans="1:11" ht="15" x14ac:dyDescent="0.2">
      <c r="A25" s="35"/>
      <c r="B25" s="36"/>
      <c r="C25" s="36" t="s">
        <v>31</v>
      </c>
      <c r="D25" s="36"/>
      <c r="E25" s="36"/>
      <c r="F25" s="36"/>
      <c r="G25" s="37"/>
      <c r="H25" s="2"/>
      <c r="I25" s="2"/>
      <c r="J25" s="2"/>
      <c r="K25" s="2"/>
    </row>
    <row r="26" spans="1:11" ht="15" x14ac:dyDescent="0.2">
      <c r="A26" s="3" t="s">
        <v>4</v>
      </c>
      <c r="B26" s="3" t="s">
        <v>5</v>
      </c>
      <c r="C26" s="3" t="s">
        <v>6</v>
      </c>
      <c r="D26" s="3" t="s">
        <v>7</v>
      </c>
      <c r="E26" s="3" t="s">
        <v>8</v>
      </c>
      <c r="F26" s="3" t="s">
        <v>9</v>
      </c>
      <c r="G26" s="3" t="s">
        <v>10</v>
      </c>
      <c r="H26" s="2"/>
      <c r="I26" s="2"/>
      <c r="J26" s="2"/>
      <c r="K26" s="2"/>
    </row>
    <row r="27" spans="1:11" ht="15" x14ac:dyDescent="0.2">
      <c r="A27" s="31"/>
      <c r="B27" s="31"/>
      <c r="C27" s="32" t="s">
        <v>32</v>
      </c>
      <c r="D27" s="32"/>
      <c r="E27" s="32"/>
      <c r="F27" s="32"/>
      <c r="G27" s="32"/>
      <c r="H27" s="2"/>
      <c r="I27" s="2"/>
      <c r="J27" s="2"/>
      <c r="K27" s="2"/>
    </row>
    <row r="28" spans="1:11" ht="15" x14ac:dyDescent="0.2">
      <c r="A28" s="4">
        <v>14</v>
      </c>
      <c r="B28" s="5"/>
      <c r="C28" s="5" t="s">
        <v>33</v>
      </c>
      <c r="D28" s="4" t="s">
        <v>34</v>
      </c>
      <c r="E28" s="6">
        <v>20</v>
      </c>
      <c r="F28" s="7">
        <v>0</v>
      </c>
      <c r="G28" s="8">
        <f>F28*E28</f>
        <v>0</v>
      </c>
      <c r="H28" s="2"/>
      <c r="I28" s="2"/>
    </row>
    <row r="29" spans="1:11" ht="15" x14ac:dyDescent="0.2">
      <c r="A29" s="4">
        <v>15</v>
      </c>
      <c r="B29" s="5"/>
      <c r="C29" s="5" t="s">
        <v>35</v>
      </c>
      <c r="D29" s="4" t="s">
        <v>34</v>
      </c>
      <c r="E29" s="6">
        <v>8</v>
      </c>
      <c r="F29" s="7">
        <v>0</v>
      </c>
      <c r="G29" s="8">
        <f>F29*E29</f>
        <v>0</v>
      </c>
      <c r="H29" s="2"/>
      <c r="I29" s="2"/>
    </row>
    <row r="30" spans="1:11" ht="15" x14ac:dyDescent="0.2">
      <c r="A30" s="4">
        <v>16</v>
      </c>
      <c r="B30" s="5"/>
      <c r="C30" s="5" t="s">
        <v>36</v>
      </c>
      <c r="D30" s="4" t="s">
        <v>34</v>
      </c>
      <c r="E30" s="6">
        <v>4</v>
      </c>
      <c r="F30" s="7">
        <v>0</v>
      </c>
      <c r="G30" s="8">
        <f>F30*E30</f>
        <v>0</v>
      </c>
      <c r="H30" s="2"/>
      <c r="I30" s="2"/>
    </row>
    <row r="31" spans="1:11" ht="15" x14ac:dyDescent="0.2">
      <c r="A31" s="4">
        <v>17</v>
      </c>
      <c r="B31" s="5"/>
      <c r="C31" s="5" t="s">
        <v>37</v>
      </c>
      <c r="D31" s="4" t="s">
        <v>34</v>
      </c>
      <c r="E31" s="6">
        <v>15</v>
      </c>
      <c r="F31" s="7">
        <v>0</v>
      </c>
      <c r="G31" s="8">
        <f>F31*E31</f>
        <v>0</v>
      </c>
      <c r="H31" s="2"/>
      <c r="I31" s="2"/>
    </row>
    <row r="32" spans="1:11" ht="15" x14ac:dyDescent="0.2">
      <c r="A32" s="9"/>
      <c r="B32" s="9"/>
      <c r="C32" s="9" t="s">
        <v>38</v>
      </c>
      <c r="D32" s="9"/>
      <c r="E32" s="9"/>
      <c r="F32" s="9"/>
      <c r="G32" s="9"/>
      <c r="H32" s="2"/>
      <c r="I32" s="2"/>
    </row>
    <row r="33" spans="1:11" ht="15" x14ac:dyDescent="0.2">
      <c r="A33" s="4">
        <v>18</v>
      </c>
      <c r="B33" s="5"/>
      <c r="C33" s="5" t="s">
        <v>39</v>
      </c>
      <c r="D33" s="4" t="s">
        <v>34</v>
      </c>
      <c r="E33" s="6">
        <v>15</v>
      </c>
      <c r="F33" s="7">
        <v>0</v>
      </c>
      <c r="G33" s="8">
        <f>F33*E33</f>
        <v>0</v>
      </c>
      <c r="H33" s="2"/>
      <c r="I33" s="2"/>
    </row>
    <row r="34" spans="1:11" ht="15" x14ac:dyDescent="0.2">
      <c r="A34" s="4">
        <v>19</v>
      </c>
      <c r="B34" s="5"/>
      <c r="C34" s="5" t="s">
        <v>40</v>
      </c>
      <c r="D34" s="4" t="s">
        <v>34</v>
      </c>
      <c r="E34" s="6">
        <v>15</v>
      </c>
      <c r="F34" s="7">
        <v>0</v>
      </c>
      <c r="G34" s="8">
        <f>F34*E34</f>
        <v>0</v>
      </c>
      <c r="H34" s="2"/>
      <c r="I34" s="2"/>
    </row>
    <row r="35" spans="1:11" ht="15" x14ac:dyDescent="0.2">
      <c r="A35" s="4">
        <v>20</v>
      </c>
      <c r="B35" s="5"/>
      <c r="C35" s="5" t="s">
        <v>41</v>
      </c>
      <c r="D35" s="4" t="s">
        <v>34</v>
      </c>
      <c r="E35" s="6">
        <v>2</v>
      </c>
      <c r="F35" s="7">
        <v>0</v>
      </c>
      <c r="G35" s="8">
        <f>F35*E35</f>
        <v>0</v>
      </c>
      <c r="H35" s="2"/>
      <c r="I35" s="2"/>
    </row>
    <row r="36" spans="1:11" ht="15" x14ac:dyDescent="0.2">
      <c r="A36" s="4">
        <v>21</v>
      </c>
      <c r="B36" s="5"/>
      <c r="C36" s="5" t="s">
        <v>42</v>
      </c>
      <c r="D36" s="4" t="s">
        <v>34</v>
      </c>
      <c r="E36" s="6">
        <v>2</v>
      </c>
      <c r="F36" s="7">
        <v>0</v>
      </c>
      <c r="G36" s="8">
        <f>F36*E36</f>
        <v>0</v>
      </c>
      <c r="H36" s="2"/>
      <c r="I36" s="2"/>
    </row>
    <row r="37" spans="1:11" ht="15" x14ac:dyDescent="0.2">
      <c r="A37" s="4">
        <v>22</v>
      </c>
      <c r="B37" s="5"/>
      <c r="C37" s="5" t="s">
        <v>43</v>
      </c>
      <c r="D37" s="4" t="s">
        <v>34</v>
      </c>
      <c r="E37" s="6">
        <v>16</v>
      </c>
      <c r="F37" s="7">
        <v>0</v>
      </c>
      <c r="G37" s="8">
        <f>F37*E37</f>
        <v>0</v>
      </c>
      <c r="H37" s="2"/>
      <c r="I37" s="2"/>
    </row>
    <row r="38" spans="1:11" ht="15" x14ac:dyDescent="0.2">
      <c r="A38" s="10"/>
      <c r="B38" s="10" t="s">
        <v>30</v>
      </c>
      <c r="C38" s="33" t="s">
        <v>32</v>
      </c>
      <c r="D38" s="26"/>
      <c r="E38" s="26"/>
      <c r="F38" s="26"/>
      <c r="G38" s="11">
        <f>SUM(G28:G37)</f>
        <v>0</v>
      </c>
      <c r="H38" s="2"/>
      <c r="I38" s="2"/>
      <c r="J38" s="2"/>
      <c r="K38" s="2"/>
    </row>
    <row r="39" spans="1:11" ht="15" x14ac:dyDescent="0.2">
      <c r="A39" s="31"/>
      <c r="B39" s="31"/>
      <c r="C39" s="32" t="s">
        <v>44</v>
      </c>
      <c r="D39" s="32"/>
      <c r="E39" s="32"/>
      <c r="F39" s="32"/>
      <c r="G39" s="32"/>
      <c r="H39" s="2"/>
      <c r="I39" s="2"/>
      <c r="J39" s="2"/>
      <c r="K39" s="2"/>
    </row>
    <row r="40" spans="1:11" ht="15" x14ac:dyDescent="0.2">
      <c r="A40" s="4">
        <v>23</v>
      </c>
      <c r="B40" s="5" t="s">
        <v>45</v>
      </c>
      <c r="C40" s="5" t="s">
        <v>46</v>
      </c>
      <c r="D40" s="4" t="s">
        <v>16</v>
      </c>
      <c r="E40" s="6">
        <v>30</v>
      </c>
      <c r="F40" s="7">
        <v>0</v>
      </c>
      <c r="G40" s="8">
        <f t="shared" ref="G40:G45" si="1">F40*E40</f>
        <v>0</v>
      </c>
      <c r="H40" s="2"/>
      <c r="I40" s="2"/>
    </row>
    <row r="41" spans="1:11" ht="15" x14ac:dyDescent="0.2">
      <c r="A41" s="4">
        <v>24</v>
      </c>
      <c r="B41" s="5" t="s">
        <v>47</v>
      </c>
      <c r="C41" s="5" t="s">
        <v>48</v>
      </c>
      <c r="D41" s="4" t="s">
        <v>16</v>
      </c>
      <c r="E41" s="6">
        <v>4</v>
      </c>
      <c r="F41" s="7">
        <v>0</v>
      </c>
      <c r="G41" s="8">
        <f t="shared" si="1"/>
        <v>0</v>
      </c>
      <c r="H41" s="2"/>
      <c r="I41" s="2"/>
    </row>
    <row r="42" spans="1:11" ht="21" x14ac:dyDescent="0.2">
      <c r="A42" s="4">
        <v>25</v>
      </c>
      <c r="B42" s="5" t="s">
        <v>45</v>
      </c>
      <c r="C42" s="5" t="s">
        <v>49</v>
      </c>
      <c r="D42" s="4" t="s">
        <v>16</v>
      </c>
      <c r="E42" s="6">
        <v>100</v>
      </c>
      <c r="F42" s="7">
        <v>0</v>
      </c>
      <c r="G42" s="8">
        <f t="shared" si="1"/>
        <v>0</v>
      </c>
      <c r="H42" s="2"/>
      <c r="I42" s="2"/>
    </row>
    <row r="43" spans="1:11" ht="15" x14ac:dyDescent="0.2">
      <c r="A43" s="4">
        <v>26</v>
      </c>
      <c r="B43" s="5" t="s">
        <v>50</v>
      </c>
      <c r="C43" s="5" t="s">
        <v>51</v>
      </c>
      <c r="D43" s="4" t="s">
        <v>13</v>
      </c>
      <c r="E43" s="6">
        <v>80</v>
      </c>
      <c r="F43" s="7">
        <v>0</v>
      </c>
      <c r="G43" s="8">
        <f t="shared" si="1"/>
        <v>0</v>
      </c>
      <c r="H43" s="2"/>
      <c r="I43" s="2"/>
    </row>
    <row r="44" spans="1:11" ht="15" x14ac:dyDescent="0.2">
      <c r="A44" s="4">
        <v>27</v>
      </c>
      <c r="B44" s="5" t="s">
        <v>50</v>
      </c>
      <c r="C44" s="5" t="s">
        <v>51</v>
      </c>
      <c r="D44" s="4" t="s">
        <v>13</v>
      </c>
      <c r="E44" s="6">
        <v>90</v>
      </c>
      <c r="F44" s="7">
        <v>0</v>
      </c>
      <c r="G44" s="8">
        <f t="shared" si="1"/>
        <v>0</v>
      </c>
      <c r="H44" s="2"/>
      <c r="I44" s="2"/>
    </row>
    <row r="45" spans="1:11" ht="15" x14ac:dyDescent="0.2">
      <c r="A45" s="4">
        <v>28</v>
      </c>
      <c r="B45" s="5" t="s">
        <v>52</v>
      </c>
      <c r="C45" s="5" t="s">
        <v>53</v>
      </c>
      <c r="D45" s="4" t="s">
        <v>13</v>
      </c>
      <c r="E45" s="6">
        <v>170</v>
      </c>
      <c r="F45" s="7">
        <v>0</v>
      </c>
      <c r="G45" s="8">
        <f t="shared" si="1"/>
        <v>0</v>
      </c>
      <c r="H45" s="2"/>
      <c r="I45" s="2"/>
    </row>
    <row r="46" spans="1:11" ht="15" x14ac:dyDescent="0.2">
      <c r="A46" s="10"/>
      <c r="B46" s="10" t="s">
        <v>30</v>
      </c>
      <c r="C46" s="33" t="s">
        <v>44</v>
      </c>
      <c r="D46" s="26"/>
      <c r="E46" s="26"/>
      <c r="F46" s="26"/>
      <c r="G46" s="11">
        <f>SUM(G40:G45)</f>
        <v>0</v>
      </c>
      <c r="H46" s="2"/>
      <c r="I46" s="2"/>
      <c r="J46" s="2"/>
      <c r="K46" s="2"/>
    </row>
    <row r="47" spans="1:11" ht="15" x14ac:dyDescent="0.2">
      <c r="A47" s="31"/>
      <c r="B47" s="31"/>
      <c r="C47" s="32" t="s">
        <v>54</v>
      </c>
      <c r="D47" s="32"/>
      <c r="E47" s="32"/>
      <c r="F47" s="32"/>
      <c r="G47" s="32"/>
      <c r="H47" s="2"/>
      <c r="I47" s="2"/>
      <c r="J47" s="2"/>
      <c r="K47" s="2"/>
    </row>
    <row r="48" spans="1:11" ht="15" x14ac:dyDescent="0.2">
      <c r="A48" s="4">
        <v>29</v>
      </c>
      <c r="B48" s="5"/>
      <c r="C48" s="5" t="s">
        <v>55</v>
      </c>
      <c r="D48" s="4" t="s">
        <v>34</v>
      </c>
      <c r="E48" s="6">
        <v>30</v>
      </c>
      <c r="F48" s="7">
        <v>0</v>
      </c>
      <c r="G48" s="8">
        <f>F48*E48</f>
        <v>0</v>
      </c>
      <c r="H48" s="2"/>
      <c r="I48" s="2"/>
    </row>
    <row r="49" spans="1:11" ht="15" x14ac:dyDescent="0.2">
      <c r="A49" s="9"/>
      <c r="B49" s="9"/>
      <c r="C49" s="9" t="s">
        <v>56</v>
      </c>
      <c r="D49" s="9"/>
      <c r="E49" s="9"/>
      <c r="F49" s="9"/>
      <c r="G49" s="9"/>
      <c r="H49" s="2"/>
      <c r="I49" s="2"/>
    </row>
    <row r="50" spans="1:11" ht="15" x14ac:dyDescent="0.2">
      <c r="A50" s="10"/>
      <c r="B50" s="10" t="s">
        <v>30</v>
      </c>
      <c r="C50" s="33" t="s">
        <v>54</v>
      </c>
      <c r="D50" s="26"/>
      <c r="E50" s="26"/>
      <c r="F50" s="26"/>
      <c r="G50" s="11">
        <f>SUM(G48:G48)</f>
        <v>0</v>
      </c>
      <c r="H50" s="2"/>
      <c r="I50" s="2"/>
      <c r="J50" s="2"/>
      <c r="K50" s="2"/>
    </row>
    <row r="51" spans="1:11" ht="15" x14ac:dyDescent="0.2">
      <c r="A51" s="12"/>
      <c r="B51" s="12" t="s">
        <v>30</v>
      </c>
      <c r="C51" s="34" t="s">
        <v>31</v>
      </c>
      <c r="D51" s="26"/>
      <c r="E51" s="26"/>
      <c r="F51" s="26"/>
      <c r="G51" s="13">
        <f>+G38+G46+G50</f>
        <v>0</v>
      </c>
      <c r="H51" s="2"/>
      <c r="I51" s="2"/>
      <c r="J51" s="2"/>
      <c r="K51" s="2"/>
    </row>
    <row r="52" spans="1:11" ht="15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</row>
    <row r="53" spans="1:11" ht="15" x14ac:dyDescent="0.2">
      <c r="A53" s="19" t="s">
        <v>57</v>
      </c>
      <c r="B53" s="19"/>
      <c r="C53" s="19"/>
      <c r="D53" s="19"/>
      <c r="E53" s="19"/>
      <c r="F53" s="19"/>
      <c r="G53" s="14">
        <f>+G23+G51</f>
        <v>0</v>
      </c>
      <c r="H53" s="2"/>
    </row>
  </sheetData>
  <mergeCells count="23">
    <mergeCell ref="A1:B1"/>
    <mergeCell ref="C1:G1"/>
    <mergeCell ref="A2:B2"/>
    <mergeCell ref="C2:G2"/>
    <mergeCell ref="A4:B4"/>
    <mergeCell ref="C4:G4"/>
    <mergeCell ref="C46:F46"/>
    <mergeCell ref="A6:B6"/>
    <mergeCell ref="C6:G6"/>
    <mergeCell ref="C22:F22"/>
    <mergeCell ref="C23:F23"/>
    <mergeCell ref="A25:B25"/>
    <mergeCell ref="C25:G25"/>
    <mergeCell ref="A27:B27"/>
    <mergeCell ref="C27:G27"/>
    <mergeCell ref="C38:F38"/>
    <mergeCell ref="A39:B39"/>
    <mergeCell ref="C39:G39"/>
    <mergeCell ref="A47:B47"/>
    <mergeCell ref="C47:G47"/>
    <mergeCell ref="C50:F50"/>
    <mergeCell ref="C51:F51"/>
    <mergeCell ref="A53:F53"/>
  </mergeCells>
  <printOptions horizontalCentered="1"/>
  <pageMargins left="0.25" right="0.25" top="0.75" bottom="0.75" header="0.3" footer="0.3"/>
  <pageSetup paperSize="9" scale="87" orientation="portrait" r:id="rId1"/>
  <headerFooter>
    <oddFooter>&amp;R&amp;"Arial,kurzíva"&amp;6&amp;D strana &amp;P / &amp;N&amp;CZpracováno v systému QComposer - www.PodporaObchodu.CZ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SUMARIZACE</vt:lpstr>
      <vt:lpstr>Jímací soustava 2.ETAPA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Qcomposer export c J.Ulman 2003"/&gt;</dc:title>
  <dc:creator>Marek Punčochář</dc:creator>
  <cp:lastModifiedBy>Marek Punčochář</cp:lastModifiedBy>
  <cp:lastPrinted>2020-08-04T14:17:24Z</cp:lastPrinted>
  <dcterms:created xsi:type="dcterms:W3CDTF">2020-08-04T14:17:01Z</dcterms:created>
  <dcterms:modified xsi:type="dcterms:W3CDTF">2020-08-17T07:02:43Z</dcterms:modified>
</cp:coreProperties>
</file>