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ýkaz výměr_výměna oken" sheetId="4" r:id="rId1"/>
  </sheets>
  <definedNames>
    <definedName name="_xlnm._FilterDatabase" localSheetId="0" hidden="1">'výkaz výměr_výměna oken'!$B$9:$H$78</definedName>
    <definedName name="_xlnm.Print_Area" localSheetId="0">'výkaz výměr_výměna oken'!$B$1:$H$99</definedName>
    <definedName name="_xlnm.Print_Titles" localSheetId="0">'výkaz výměr_výměna oken'!$7:$8</definedName>
  </definedNames>
  <calcPr calcId="152511"/>
</workbook>
</file>

<file path=xl/sharedStrings.xml><?xml version="1.0" encoding="utf-8"?>
<sst xmlns="http://schemas.openxmlformats.org/spreadsheetml/2006/main" count="160" uniqueCount="106">
  <si>
    <t>Zadavatel:</t>
  </si>
  <si>
    <t>Statutární město Brno, městská část Brno-střed</t>
  </si>
  <si>
    <t>Odbor školství, sportu, kultury a mládeže</t>
  </si>
  <si>
    <t>Veřejná zakázka:</t>
  </si>
  <si>
    <t>Název a popis položky</t>
  </si>
  <si>
    <r>
      <rPr>
        <sz val="8"/>
        <color rgb="FF000000"/>
        <rFont val="Arial"/>
        <family val="2"/>
      </rPr>
      <t>Množství</t>
    </r>
  </si>
  <si>
    <r>
      <rPr>
        <sz val="8"/>
        <color rgb="FF000000"/>
        <rFont val="Arial"/>
        <family val="2"/>
      </rPr>
      <t>Cena/MJ</t>
    </r>
  </si>
  <si>
    <t>Poř.</t>
  </si>
  <si>
    <t>CELKEM bez DPH</t>
  </si>
  <si>
    <t>ks</t>
  </si>
  <si>
    <t>Likvidace odpadu</t>
  </si>
  <si>
    <t>1/ Plastová okna - dodávka</t>
  </si>
  <si>
    <t>2/ Vnitřní parapety - dodávka</t>
  </si>
  <si>
    <t>m</t>
  </si>
  <si>
    <t>Poz. č. 1 / 300 mm parapet plastový bílý, interiérový vč. plastových koncovek, hloubka 300mm</t>
  </si>
  <si>
    <t>Poz. č. 2 / 300 mm parapet plastový bílý, interiérový vč. plastových koncovek, hloubka 300mm</t>
  </si>
  <si>
    <t>Poz. č. 3 / 300 mm parapet plastový bílý, interiérový vč. plastových koncovek, hloubka 300mm</t>
  </si>
  <si>
    <t>Poz. č. 3A / 300 mm parapet plastový bílý, interiérový vč. plastových koncovek, hloubka 300mm</t>
  </si>
  <si>
    <t>Poz. č. 4 / 300 mm parapet plastový bílý, interiérový vč. plastových koncovek, hloubka 300mm</t>
  </si>
  <si>
    <t>Poz. č. 5 / 350 mm parapet plastový bílý, interiérový vč. plastových koncovek, hloubka 320mm</t>
  </si>
  <si>
    <t>Poz. č. 6 / 350 mm parapet plastový bílý, interiérový vč. plastových koncovek, hloubka 320mm</t>
  </si>
  <si>
    <t>Poz. č. 7 / 350 mm parapet plastový bílý, interiérový vč. plastových koncovek, hloubka 320mm</t>
  </si>
  <si>
    <t>Poz. č. 8 / 350 mm parapet plastový bílý, interiérový vč. plastových koncovek, hloubka 320mm</t>
  </si>
  <si>
    <t xml:space="preserve">Poz. č. 1   / Okno / 1530 x 2010 mm / obloukové okno </t>
  </si>
  <si>
    <t xml:space="preserve">Poz. č. 2   / Okno / 2020 x 2020 mm / obloukové okno </t>
  </si>
  <si>
    <t xml:space="preserve">Poz. č. 3   / Okno /  840 x 2010 mm </t>
  </si>
  <si>
    <t>Poz. č. 4    / Okno / 1020 x 1995 mm / obloukové okno</t>
  </si>
  <si>
    <t xml:space="preserve">Poz. č. 5   / Okno / 1050 x 2115 mm / zasklení – kůra čirá </t>
  </si>
  <si>
    <t xml:space="preserve">Poz. č. 6   / Okno /  550 x 2000 mm / zasklení – kůra čirá </t>
  </si>
  <si>
    <t>Poz. č. 7   / Okno / 1135 x 1480 mm / zasklení – kůra čirá</t>
  </si>
  <si>
    <t>Poz. č. 1 / Lišta pozink 30x40mm k parapetu</t>
  </si>
  <si>
    <t>Poz. č. 2 / Lišta pozink 30x40mm k parapetu</t>
  </si>
  <si>
    <t>Poz. č. 3 / Lišta pozink 30x40mm k parapetu</t>
  </si>
  <si>
    <t>Poz. č. 4 / Lišta pozink 30x40mm k parapetu</t>
  </si>
  <si>
    <t>Poz. č. 3A / Lišta pozink 30x40mm k parapetu</t>
  </si>
  <si>
    <t>Poz. č. 5 / Lišta pozink 30x40mm k parapetu</t>
  </si>
  <si>
    <t>Poz. č. 6 / Lišta pozink 30x40mm k parapetu</t>
  </si>
  <si>
    <t>Poz. č. 7 / Lišta pozink 30x40mm k parapetu</t>
  </si>
  <si>
    <t>Poz. č. 8 / Lišta pozink 30x40mm k parapetu</t>
  </si>
  <si>
    <t>3/ Lišta pozink 30x40mm k parapetu - dodávka</t>
  </si>
  <si>
    <r>
      <rPr>
        <b/>
        <sz val="8"/>
        <color rgb="FF000000"/>
        <rFont val="Arial"/>
        <family val="2"/>
      </rPr>
      <t>Cena</t>
    </r>
  </si>
  <si>
    <t>Mezisoučet oddílu č. 1,2,3 ( dodávka )</t>
  </si>
  <si>
    <t>kpl</t>
  </si>
  <si>
    <t>Demontáž zastiňovacích rolet uvnitř kastlových oken</t>
  </si>
  <si>
    <t>MŠ Brno, Všetičkova 19 – Výměna oken</t>
  </si>
  <si>
    <t>Soupis prací a dodávek ( výkaz výměr )</t>
  </si>
  <si>
    <t>Lešení</t>
  </si>
  <si>
    <t>9 pozic oken a parapetů</t>
  </si>
  <si>
    <t>Celková délka parapetů: 10,79 m</t>
  </si>
  <si>
    <t>Demontáž - dřevěná kastlová okna a vniřní parapety</t>
  </si>
  <si>
    <t>Obvod</t>
  </si>
  <si>
    <t>Počet oken</t>
  </si>
  <si>
    <t>Počet skel</t>
  </si>
  <si>
    <t>Obvod bez spojů</t>
  </si>
  <si>
    <t>Plocha oken</t>
  </si>
  <si>
    <t>Plocha skel</t>
  </si>
  <si>
    <t>Ostatní informace k výměrám</t>
  </si>
  <si>
    <t>m2</t>
  </si>
  <si>
    <t>Poznámky:</t>
  </si>
  <si>
    <t>Celková délka nových parapetů: 10,79 m</t>
  </si>
  <si>
    <t xml:space="preserve">Poz. č. 8   / Okno / 1135 x 1480 mm / zasklení – kůra čirá </t>
  </si>
  <si>
    <t xml:space="preserve">Poz. č. 3A / Okno /  840 x 2010 mm </t>
  </si>
  <si>
    <t>Všechny podrobnosti k oknům jsou uvedeny v příloze "Zaměření a parametry oken".</t>
  </si>
  <si>
    <t>Celkem 9 ks oken.</t>
  </si>
  <si>
    <t>Celková délka všech lišt: 10,79 m</t>
  </si>
  <si>
    <t>POZNÁMKA: V případě, že na výrobky chcete poskytnout jakoukoliv slevu, musí být tato celková sleva rozpočítána do jednotlivých nebo vybraných položek !</t>
  </si>
  <si>
    <t>"Ostatní informace k výměrám" jsou uvedeny v samostatném oddílu níže pod celkovým součtem.</t>
  </si>
  <si>
    <t>4/ Montáže</t>
  </si>
  <si>
    <t>oddíl:</t>
  </si>
  <si>
    <t>Jedná se o zalištování spoje stávajícího venkovního plechového parapetu a nového plastového okna.</t>
  </si>
  <si>
    <t>7/ Demontáže a likvidace odpadu</t>
  </si>
  <si>
    <t>8/ Zednické zapravení</t>
  </si>
  <si>
    <t>5/ Přesuny hmot, manipulace a doprava materiálu</t>
  </si>
  <si>
    <t>a) zaměření oken před zadáním do výroby</t>
  </si>
  <si>
    <t>b) zakrytí a ochrana zejména "vnitřních prostor" v bezprostřední blízkosti montáže oken, které by mohly být poškozeny manipulací s okny či následnými zednickými pracemi ( např. zakrytí radiátorů, venkovních parapetů, zakrytí podlahy lepenkou, atd. )</t>
  </si>
  <si>
    <t xml:space="preserve">c) průběžný a kompletní úklid </t>
  </si>
  <si>
    <t xml:space="preserve">např. "APU lišta" - začišťovací okenní profil pro dokonalé provedení omítek ostění a nadpraží oken </t>
  </si>
  <si>
    <t xml:space="preserve">Olištování ostění a nadpraží oken </t>
  </si>
  <si>
    <t>(1,8+1,8+1,53)+(1,78+1,78+2,02)+(2,01+2,01+0,84)+(2,01+2,01+0,84)+(1,795+1,795+1,02)+(2,115+2,115+1,05)+(4+0,55)+(1,48+1,48+1,135)+(1,48+1,48+1,135)</t>
  </si>
  <si>
    <t xml:space="preserve">Zednické zapravení </t>
  </si>
  <si>
    <t>Montáží oken se rozumí ukotvení okna do ostění, vyplnění připojovací spáry polyuretanovou pěnou.</t>
  </si>
  <si>
    <t xml:space="preserve">Montáž oken </t>
  </si>
  <si>
    <t xml:space="preserve">Montáž parapetů </t>
  </si>
  <si>
    <t>Celková délka vnitřních parapetů: 10,79 m</t>
  </si>
  <si>
    <t>Montáž - olištování spoje venkovního parapetu.</t>
  </si>
  <si>
    <t>g</t>
  </si>
  <si>
    <t>Dílo bude realizováno tzv. "na klíč", kdy každá dodávka je vždy i vč. montáže.</t>
  </si>
  <si>
    <t>Nedílnou součástí díla a jeho celkové ceny jsou i další práce a činnosti s provedením díla související a to např.:</t>
  </si>
  <si>
    <t xml:space="preserve">Spotřebu energií ( elektro, voda ) poskytne zhotoviteli objednatel, resp. MŠ bezúplatně. </t>
  </si>
  <si>
    <t xml:space="preserve">                                                                       </t>
  </si>
  <si>
    <t xml:space="preserve">6/ Lešení </t>
  </si>
  <si>
    <t>Přesuny hmot, manipulace a doprava materiálu</t>
  </si>
  <si>
    <t>Všechna okna budou vyměňována v přízemí budovy.  Přístup na pozemek mateřské školy je z ulice Všetičova brankou v oplocení viz. příloha „schematický půdorys budovy“ ( = zákres do katastrální mapy ).</t>
  </si>
  <si>
    <t>Zhotovitel si individuálně zváží případnou nutnost použití jeřábu, autojeřábu, auta s rukou či jiné mechanizace pro manipulaci s okny.</t>
  </si>
  <si>
    <t xml:space="preserve">Lešení nebo lešenové kozy pro montáž oken a následné zednické zapravení. </t>
  </si>
  <si>
    <t>Odvoz vybouraných rámů, křídel, suti a ostatních materiálů na skládku a poplatek za skládku</t>
  </si>
  <si>
    <t>Součástí celkové ceny díla nejsou malířské práce.</t>
  </si>
  <si>
    <r>
      <t xml:space="preserve">K tomuto výkazu výměr můžete doložit i podrobně zpracovanou cenovou nabídku na okna dle "vzorové přílohy" </t>
    </r>
    <r>
      <rPr>
        <b/>
        <i/>
        <sz val="9"/>
        <color theme="1"/>
        <rFont val="Arial"/>
        <family val="2"/>
      </rPr>
      <t>Zaměření a parametry oken</t>
    </r>
    <r>
      <rPr>
        <i/>
        <sz val="9"/>
        <color theme="1"/>
        <rFont val="Arial"/>
        <family val="2"/>
      </rPr>
      <t>.</t>
    </r>
  </si>
  <si>
    <t>Kotevní materiál + PUR pěna jsou v ceně montáže.</t>
  </si>
  <si>
    <t>Zapravení vnitřních špalet, popř. úprava a zapravení i vnějších špalet, pokud budou demontáží oken poškozeny.</t>
  </si>
  <si>
    <t>Zapravení vnitřních špalet po vybouraných kastlových oknech polystyrenem.</t>
  </si>
  <si>
    <t>Zednické začištění montážní spáry zvenku bílým akryl. tmelem.</t>
  </si>
  <si>
    <t>Likvidace odpadu po zednickém zapravení ( suť, obalové materiály pytlovaných směsí, atd… )</t>
  </si>
  <si>
    <r>
      <t xml:space="preserve">V soupisu prací se nesmí vyskytovat žádné neoceněné položky ( žádné položky s celkovou cenou </t>
    </r>
    <r>
      <rPr>
        <b/>
        <sz val="9"/>
        <color theme="1"/>
        <rFont val="Arial CE"/>
        <family val="2"/>
      </rPr>
      <t xml:space="preserve">0 Kč ). Minimální hodnota položky musí být alespoň 1 Kč </t>
    </r>
    <r>
      <rPr>
        <sz val="9"/>
        <color theme="1"/>
        <rFont val="Arial CE"/>
        <family val="2"/>
      </rPr>
      <t>( např. když cena za dopravu už "je v ceně" montáže, atd. )</t>
    </r>
  </si>
  <si>
    <t>b) seřízení výrobků k jejich plné funkčnosti</t>
  </si>
  <si>
    <t>Dodávka a montáž paropropustné a parotěsné fólie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</si>
</sst>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"/>
    <numFmt numFmtId="165" formatCode="#,##0_ "/>
    <numFmt numFmtId="166" formatCode="#,##0.00000"/>
    <numFmt numFmtId="167" formatCode="#,##0.000"/>
    <numFmt numFmtId="168" formatCode="0.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indexed="17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14"/>
      <name val="Arial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rgb="FF666666"/>
      <name val="Arial"/>
      <family val="2"/>
    </font>
    <font>
      <sz val="10"/>
      <name val="Helv"/>
      <family val="2"/>
    </font>
    <font>
      <sz val="10"/>
      <name val="Wingdings 3"/>
      <family val="1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 CE"/>
      <family val="2"/>
    </font>
    <font>
      <sz val="9"/>
      <name val="Arial CE"/>
      <family val="2"/>
    </font>
    <font>
      <sz val="9"/>
      <color indexed="17"/>
      <name val="Arial"/>
      <family val="2"/>
    </font>
    <font>
      <b/>
      <sz val="9"/>
      <color rgb="FF000000"/>
      <name val="Arial"/>
      <family val="2"/>
    </font>
    <font>
      <sz val="9"/>
      <color theme="1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6F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9" fillId="2" borderId="0" xfId="0" applyNumberFormat="1" applyFont="1" applyFill="1" applyAlignment="1" applyProtection="1">
      <alignment horizontal="right" vertical="center"/>
      <protection locked="0"/>
    </xf>
    <xf numFmtId="4" fontId="8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2" fillId="0" borderId="0" xfId="20" applyFont="1" applyAlignment="1">
      <alignment horizontal="right" vertical="top"/>
      <protection/>
    </xf>
    <xf numFmtId="0" fontId="21" fillId="0" borderId="0" xfId="20" applyFont="1" applyProtection="1">
      <alignment/>
      <protection/>
    </xf>
    <xf numFmtId="0" fontId="21" fillId="0" borderId="0" xfId="20" applyFont="1" applyAlignment="1" applyProtection="1">
      <alignment horizontal="center"/>
      <protection/>
    </xf>
    <xf numFmtId="0" fontId="19" fillId="0" borderId="0" xfId="0" applyFont="1" applyAlignment="1">
      <alignment horizontal="left" vertical="center"/>
    </xf>
    <xf numFmtId="4" fontId="26" fillId="3" borderId="0" xfId="20" applyNumberFormat="1" applyFont="1" applyFill="1" applyBorder="1" applyAlignment="1">
      <alignment horizontal="center" vertical="center"/>
      <protection/>
    </xf>
    <xf numFmtId="0" fontId="26" fillId="3" borderId="0" xfId="20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left" vertical="center" wrapText="1"/>
      <protection/>
    </xf>
    <xf numFmtId="0" fontId="4" fillId="4" borderId="3" xfId="0" applyFont="1" applyFill="1" applyBorder="1" applyAlignment="1" applyProtection="1">
      <alignment horizontal="left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4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4" fontId="9" fillId="2" borderId="0" xfId="0" applyNumberFormat="1" applyFont="1" applyFill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167" fontId="8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horizontal="right" vertical="center"/>
      <protection/>
    </xf>
    <xf numFmtId="0" fontId="14" fillId="0" borderId="0" xfId="20" applyNumberFormat="1" applyFont="1" applyBorder="1" applyAlignment="1" applyProtection="1">
      <alignment horizontal="left" vertical="center"/>
      <protection/>
    </xf>
    <xf numFmtId="168" fontId="14" fillId="0" borderId="0" xfId="20" applyNumberFormat="1" applyFont="1" applyBorder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4" fontId="31" fillId="2" borderId="0" xfId="0" applyNumberFormat="1" applyFont="1" applyFill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14" fillId="0" borderId="0" xfId="20" applyNumberFormat="1" applyFont="1" applyBorder="1" applyAlignment="1" applyProtection="1">
      <alignment horizontal="justify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11" fillId="2" borderId="0" xfId="0" applyNumberFormat="1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Protection="1">
      <protection/>
    </xf>
    <xf numFmtId="0" fontId="14" fillId="0" borderId="0" xfId="20" applyNumberFormat="1" applyFont="1" applyBorder="1" applyAlignment="1" applyProtection="1">
      <alignment horizontal="justify" vertical="center" wrapText="1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13" fillId="5" borderId="0" xfId="0" applyFont="1" applyFill="1" applyAlignment="1" applyProtection="1">
      <alignment horizontal="left" vertical="center"/>
      <protection/>
    </xf>
    <xf numFmtId="0" fontId="9" fillId="5" borderId="0" xfId="0" applyFont="1" applyFill="1" applyAlignment="1" applyProtection="1">
      <alignment horizontal="right" vertical="center"/>
      <protection/>
    </xf>
    <xf numFmtId="0" fontId="9" fillId="5" borderId="0" xfId="0" applyFont="1" applyFill="1" applyAlignment="1" applyProtection="1">
      <alignment horizontal="left" vertical="center"/>
      <protection/>
    </xf>
    <xf numFmtId="4" fontId="9" fillId="5" borderId="0" xfId="0" applyNumberFormat="1" applyFont="1" applyFill="1" applyAlignment="1" applyProtection="1">
      <alignment horizontal="right" vertical="center"/>
      <protection/>
    </xf>
    <xf numFmtId="0" fontId="11" fillId="5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2" fillId="0" borderId="0" xfId="20" applyFont="1" applyAlignment="1" applyProtection="1">
      <alignment horizontal="right" vertical="top"/>
      <protection/>
    </xf>
    <xf numFmtId="0" fontId="25" fillId="3" borderId="0" xfId="20" applyNumberFormat="1" applyFont="1" applyFill="1" applyBorder="1" applyAlignment="1" applyProtection="1">
      <alignment horizontal="left" vertical="center" wrapText="1"/>
      <protection/>
    </xf>
    <xf numFmtId="4" fontId="26" fillId="3" borderId="0" xfId="20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justify" vertical="center"/>
      <protection/>
    </xf>
    <xf numFmtId="166" fontId="27" fillId="0" borderId="0" xfId="20" applyNumberFormat="1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justify" vertical="center" wrapText="1"/>
      <protection/>
    </xf>
    <xf numFmtId="0" fontId="30" fillId="3" borderId="0" xfId="20" applyNumberFormat="1" applyFont="1" applyFill="1" applyBorder="1" applyAlignment="1" applyProtection="1">
      <alignment horizontal="left" vertical="center" wrapText="1"/>
      <protection/>
    </xf>
    <xf numFmtId="4" fontId="8" fillId="2" borderId="0" xfId="0" applyNumberFormat="1" applyFont="1" applyFill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view="pageBreakPreview" zoomScaleSheetLayoutView="100" workbookViewId="0" topLeftCell="A1">
      <pane ySplit="7" topLeftCell="A8" activePane="bottomLeft" state="frozen"/>
      <selection pane="bottomLeft" activeCell="G76" sqref="G76"/>
    </sheetView>
  </sheetViews>
  <sheetFormatPr defaultColWidth="9.140625" defaultRowHeight="15"/>
  <cols>
    <col min="1" max="1" width="4.7109375" style="3" customWidth="1"/>
    <col min="2" max="2" width="5.57421875" style="13" customWidth="1"/>
    <col min="3" max="3" width="10.140625" style="3" customWidth="1"/>
    <col min="4" max="4" width="65.7109375" style="3" customWidth="1"/>
    <col min="5" max="5" width="10.140625" style="3" customWidth="1"/>
    <col min="6" max="6" width="4.421875" style="4" customWidth="1"/>
    <col min="7" max="7" width="9.28125" style="5" customWidth="1"/>
    <col min="8" max="8" width="10.28125" style="6" customWidth="1"/>
    <col min="9" max="9" width="4.28125" style="3" customWidth="1"/>
    <col min="10" max="10" width="43.8515625" style="3" customWidth="1"/>
    <col min="11" max="16384" width="9.140625" style="3" customWidth="1"/>
  </cols>
  <sheetData>
    <row r="1" spans="2:8" ht="15">
      <c r="B1" s="20" t="s">
        <v>3</v>
      </c>
      <c r="C1" s="21"/>
      <c r="D1" s="22" t="s">
        <v>44</v>
      </c>
      <c r="E1" s="21"/>
      <c r="F1" s="23"/>
      <c r="G1" s="24"/>
      <c r="H1" s="25"/>
    </row>
    <row r="2" spans="2:8" ht="15">
      <c r="B2" s="23"/>
      <c r="C2" s="21"/>
      <c r="D2" s="21"/>
      <c r="E2" s="21"/>
      <c r="F2" s="23"/>
      <c r="G2" s="24"/>
      <c r="H2" s="25"/>
    </row>
    <row r="3" spans="2:8" ht="15">
      <c r="B3" s="20" t="s">
        <v>0</v>
      </c>
      <c r="C3" s="21"/>
      <c r="D3" s="26" t="s">
        <v>1</v>
      </c>
      <c r="E3" s="21"/>
      <c r="F3" s="23"/>
      <c r="G3" s="24"/>
      <c r="H3" s="25"/>
    </row>
    <row r="4" spans="2:8" ht="15">
      <c r="B4" s="27"/>
      <c r="C4" s="21"/>
      <c r="D4" s="26" t="s">
        <v>2</v>
      </c>
      <c r="E4" s="21"/>
      <c r="F4" s="23"/>
      <c r="G4" s="24"/>
      <c r="H4" s="25"/>
    </row>
    <row r="5" spans="2:8" ht="15">
      <c r="B5" s="27"/>
      <c r="C5" s="21"/>
      <c r="D5" s="21"/>
      <c r="E5" s="21"/>
      <c r="F5" s="23"/>
      <c r="G5" s="24"/>
      <c r="H5" s="25"/>
    </row>
    <row r="6" spans="2:8" ht="18.75" thickBot="1">
      <c r="B6" s="27"/>
      <c r="C6" s="21"/>
      <c r="D6" s="28" t="s">
        <v>45</v>
      </c>
      <c r="E6" s="21"/>
      <c r="F6" s="23"/>
      <c r="G6" s="24"/>
      <c r="H6" s="25"/>
    </row>
    <row r="7" spans="1:8" s="11" customFormat="1" ht="17.1" customHeight="1" thickBot="1">
      <c r="A7" s="1"/>
      <c r="B7" s="29" t="s">
        <v>7</v>
      </c>
      <c r="C7" s="30" t="s">
        <v>4</v>
      </c>
      <c r="D7" s="31"/>
      <c r="E7" s="32" t="s">
        <v>5</v>
      </c>
      <c r="F7" s="33"/>
      <c r="G7" s="34" t="s">
        <v>6</v>
      </c>
      <c r="H7" s="35" t="s">
        <v>40</v>
      </c>
    </row>
    <row r="8" spans="1:8" ht="6.75" customHeight="1">
      <c r="A8" s="4"/>
      <c r="B8" s="27"/>
      <c r="C8" s="23"/>
      <c r="D8" s="23"/>
      <c r="E8" s="23"/>
      <c r="F8" s="23"/>
      <c r="G8" s="24"/>
      <c r="H8" s="25"/>
    </row>
    <row r="9" spans="1:10" ht="15.75" customHeight="1">
      <c r="A9" s="4"/>
      <c r="B9" s="36" t="s">
        <v>68</v>
      </c>
      <c r="C9" s="37" t="s">
        <v>11</v>
      </c>
      <c r="D9" s="37"/>
      <c r="E9" s="38"/>
      <c r="F9" s="39"/>
      <c r="G9" s="40"/>
      <c r="H9" s="41"/>
      <c r="J9" s="7"/>
    </row>
    <row r="10" spans="1:10" ht="15.75" customHeight="1">
      <c r="A10" s="4"/>
      <c r="B10" s="42">
        <v>1</v>
      </c>
      <c r="C10" s="43" t="s">
        <v>23</v>
      </c>
      <c r="D10" s="44"/>
      <c r="E10" s="45">
        <v>1</v>
      </c>
      <c r="F10" s="43" t="s">
        <v>9</v>
      </c>
      <c r="G10" s="10">
        <v>0</v>
      </c>
      <c r="H10" s="47">
        <f aca="true" t="shared" si="0" ref="H10">ROUND(G10*E10,2)</f>
        <v>0</v>
      </c>
      <c r="J10" s="8"/>
    </row>
    <row r="11" spans="1:10" ht="15.75" customHeight="1">
      <c r="A11" s="4"/>
      <c r="B11" s="42">
        <v>2</v>
      </c>
      <c r="C11" s="43" t="s">
        <v>24</v>
      </c>
      <c r="D11" s="44"/>
      <c r="E11" s="45">
        <v>1</v>
      </c>
      <c r="F11" s="43" t="s">
        <v>9</v>
      </c>
      <c r="G11" s="10">
        <v>0</v>
      </c>
      <c r="H11" s="47">
        <f aca="true" t="shared" si="1" ref="H11:H18">ROUND(G11*E11,2)</f>
        <v>0</v>
      </c>
      <c r="J11" s="8"/>
    </row>
    <row r="12" spans="1:10" ht="15.75" customHeight="1">
      <c r="A12" s="4"/>
      <c r="B12" s="42">
        <v>3</v>
      </c>
      <c r="C12" s="43" t="s">
        <v>25</v>
      </c>
      <c r="D12" s="44"/>
      <c r="E12" s="45">
        <v>1</v>
      </c>
      <c r="F12" s="43" t="s">
        <v>9</v>
      </c>
      <c r="G12" s="10">
        <v>0</v>
      </c>
      <c r="H12" s="47">
        <f t="shared" si="1"/>
        <v>0</v>
      </c>
      <c r="J12" s="8"/>
    </row>
    <row r="13" spans="1:10" ht="15.75" customHeight="1">
      <c r="A13" s="4"/>
      <c r="B13" s="42">
        <v>4</v>
      </c>
      <c r="C13" s="43" t="s">
        <v>61</v>
      </c>
      <c r="D13" s="44"/>
      <c r="E13" s="45">
        <v>1</v>
      </c>
      <c r="F13" s="43" t="s">
        <v>9</v>
      </c>
      <c r="G13" s="10">
        <v>0</v>
      </c>
      <c r="H13" s="47">
        <f t="shared" si="1"/>
        <v>0</v>
      </c>
      <c r="J13" s="8"/>
    </row>
    <row r="14" spans="1:10" ht="15.75" customHeight="1">
      <c r="A14" s="4"/>
      <c r="B14" s="42">
        <v>5</v>
      </c>
      <c r="C14" s="43" t="s">
        <v>26</v>
      </c>
      <c r="D14" s="44"/>
      <c r="E14" s="45">
        <v>1</v>
      </c>
      <c r="F14" s="43" t="s">
        <v>9</v>
      </c>
      <c r="G14" s="10">
        <v>0</v>
      </c>
      <c r="H14" s="47">
        <f t="shared" si="1"/>
        <v>0</v>
      </c>
      <c r="J14" s="8"/>
    </row>
    <row r="15" spans="1:10" ht="15.75" customHeight="1">
      <c r="A15" s="4"/>
      <c r="B15" s="42">
        <v>6</v>
      </c>
      <c r="C15" s="43" t="s">
        <v>27</v>
      </c>
      <c r="D15" s="44"/>
      <c r="E15" s="45">
        <v>1</v>
      </c>
      <c r="F15" s="43" t="s">
        <v>9</v>
      </c>
      <c r="G15" s="10">
        <v>0</v>
      </c>
      <c r="H15" s="47">
        <f t="shared" si="1"/>
        <v>0</v>
      </c>
      <c r="J15" s="8"/>
    </row>
    <row r="16" spans="1:10" ht="15.75" customHeight="1">
      <c r="A16" s="4"/>
      <c r="B16" s="42">
        <v>7</v>
      </c>
      <c r="C16" s="43" t="s">
        <v>28</v>
      </c>
      <c r="D16" s="44"/>
      <c r="E16" s="45">
        <v>1</v>
      </c>
      <c r="F16" s="43" t="s">
        <v>9</v>
      </c>
      <c r="G16" s="10">
        <v>0</v>
      </c>
      <c r="H16" s="47">
        <f t="shared" si="1"/>
        <v>0</v>
      </c>
      <c r="J16" s="8"/>
    </row>
    <row r="17" spans="1:10" ht="15.75" customHeight="1">
      <c r="A17" s="4"/>
      <c r="B17" s="42">
        <v>8</v>
      </c>
      <c r="C17" s="43" t="s">
        <v>29</v>
      </c>
      <c r="D17" s="44"/>
      <c r="E17" s="45">
        <v>1</v>
      </c>
      <c r="F17" s="43" t="s">
        <v>9</v>
      </c>
      <c r="G17" s="10">
        <v>0</v>
      </c>
      <c r="H17" s="47">
        <f t="shared" si="1"/>
        <v>0</v>
      </c>
      <c r="J17" s="8"/>
    </row>
    <row r="18" spans="1:10" ht="15.75" customHeight="1">
      <c r="A18" s="4"/>
      <c r="B18" s="42">
        <v>9</v>
      </c>
      <c r="C18" s="43" t="s">
        <v>60</v>
      </c>
      <c r="D18" s="44"/>
      <c r="E18" s="45">
        <v>1</v>
      </c>
      <c r="F18" s="43" t="s">
        <v>9</v>
      </c>
      <c r="G18" s="10">
        <v>0</v>
      </c>
      <c r="H18" s="47">
        <f t="shared" si="1"/>
        <v>0</v>
      </c>
      <c r="J18" s="8"/>
    </row>
    <row r="19" spans="1:10" ht="15.75" customHeight="1">
      <c r="A19" s="4"/>
      <c r="B19" s="42"/>
      <c r="C19" s="48" t="s">
        <v>63</v>
      </c>
      <c r="D19" s="44"/>
      <c r="E19" s="49">
        <f>SUM(E10:E18)</f>
        <v>9</v>
      </c>
      <c r="F19" s="48" t="s">
        <v>9</v>
      </c>
      <c r="G19" s="10"/>
      <c r="H19" s="47"/>
      <c r="J19" s="8"/>
    </row>
    <row r="20" spans="1:10" ht="15.75" customHeight="1">
      <c r="A20" s="4"/>
      <c r="B20" s="42"/>
      <c r="C20" s="48" t="s">
        <v>62</v>
      </c>
      <c r="D20" s="44"/>
      <c r="E20" s="45"/>
      <c r="F20" s="43"/>
      <c r="G20" s="10"/>
      <c r="H20" s="47"/>
      <c r="J20" s="8"/>
    </row>
    <row r="21" spans="1:10" ht="15.75" customHeight="1">
      <c r="A21" s="4"/>
      <c r="B21" s="42"/>
      <c r="C21" s="48" t="s">
        <v>66</v>
      </c>
      <c r="D21" s="44"/>
      <c r="E21" s="45"/>
      <c r="F21" s="43"/>
      <c r="G21" s="10"/>
      <c r="H21" s="47"/>
      <c r="J21" s="8"/>
    </row>
    <row r="22" spans="1:10" ht="15.75" customHeight="1">
      <c r="A22" s="4"/>
      <c r="B22" s="36" t="s">
        <v>68</v>
      </c>
      <c r="C22" s="37" t="s">
        <v>12</v>
      </c>
      <c r="D22" s="37"/>
      <c r="E22" s="50"/>
      <c r="F22" s="51"/>
      <c r="G22" s="85"/>
      <c r="H22" s="53"/>
      <c r="J22" s="7"/>
    </row>
    <row r="23" spans="1:10" ht="15.75" customHeight="1">
      <c r="A23" s="4"/>
      <c r="B23" s="42">
        <v>10</v>
      </c>
      <c r="C23" s="54" t="s">
        <v>14</v>
      </c>
      <c r="D23" s="44"/>
      <c r="E23" s="45">
        <v>1.64</v>
      </c>
      <c r="F23" s="43" t="s">
        <v>13</v>
      </c>
      <c r="G23" s="10">
        <v>0</v>
      </c>
      <c r="H23" s="47">
        <f aca="true" t="shared" si="2" ref="H23:H31">ROUND(G23*E23,2)</f>
        <v>0</v>
      </c>
      <c r="J23" s="8"/>
    </row>
    <row r="24" spans="1:10" ht="15.75" customHeight="1">
      <c r="A24" s="4"/>
      <c r="B24" s="42">
        <v>11</v>
      </c>
      <c r="C24" s="54" t="s">
        <v>15</v>
      </c>
      <c r="D24" s="44"/>
      <c r="E24" s="45">
        <v>2.05</v>
      </c>
      <c r="F24" s="43" t="s">
        <v>13</v>
      </c>
      <c r="G24" s="10">
        <v>0</v>
      </c>
      <c r="H24" s="47">
        <f t="shared" si="2"/>
        <v>0</v>
      </c>
      <c r="J24" s="8"/>
    </row>
    <row r="25" spans="1:10" ht="15.75" customHeight="1">
      <c r="A25" s="4"/>
      <c r="B25" s="42">
        <v>12</v>
      </c>
      <c r="C25" s="54" t="s">
        <v>16</v>
      </c>
      <c r="D25" s="44"/>
      <c r="E25" s="45">
        <v>0.95</v>
      </c>
      <c r="F25" s="43" t="s">
        <v>13</v>
      </c>
      <c r="G25" s="10">
        <v>0</v>
      </c>
      <c r="H25" s="47">
        <f t="shared" si="2"/>
        <v>0</v>
      </c>
      <c r="J25" s="8"/>
    </row>
    <row r="26" spans="1:10" ht="15.75" customHeight="1">
      <c r="A26" s="4"/>
      <c r="B26" s="42">
        <v>13</v>
      </c>
      <c r="C26" s="54" t="s">
        <v>17</v>
      </c>
      <c r="D26" s="44"/>
      <c r="E26" s="45">
        <v>0.95</v>
      </c>
      <c r="F26" s="43" t="s">
        <v>13</v>
      </c>
      <c r="G26" s="10">
        <v>0</v>
      </c>
      <c r="H26" s="47">
        <f t="shared" si="2"/>
        <v>0</v>
      </c>
      <c r="J26" s="8"/>
    </row>
    <row r="27" spans="1:10" ht="15.75" customHeight="1">
      <c r="A27" s="4"/>
      <c r="B27" s="42">
        <v>14</v>
      </c>
      <c r="C27" s="54" t="s">
        <v>18</v>
      </c>
      <c r="D27" s="44"/>
      <c r="E27" s="45">
        <v>1.15</v>
      </c>
      <c r="F27" s="43" t="s">
        <v>13</v>
      </c>
      <c r="G27" s="10">
        <v>0</v>
      </c>
      <c r="H27" s="47">
        <f t="shared" si="2"/>
        <v>0</v>
      </c>
      <c r="J27" s="8"/>
    </row>
    <row r="28" spans="1:10" ht="15.75" customHeight="1">
      <c r="A28" s="4"/>
      <c r="B28" s="42">
        <v>15</v>
      </c>
      <c r="C28" s="54" t="s">
        <v>19</v>
      </c>
      <c r="D28" s="44"/>
      <c r="E28" s="45">
        <v>1.15</v>
      </c>
      <c r="F28" s="43" t="s">
        <v>13</v>
      </c>
      <c r="G28" s="10">
        <v>0</v>
      </c>
      <c r="H28" s="47">
        <f t="shared" si="2"/>
        <v>0</v>
      </c>
      <c r="J28" s="8"/>
    </row>
    <row r="29" spans="1:10" ht="15.75" customHeight="1">
      <c r="A29" s="4"/>
      <c r="B29" s="42">
        <v>16</v>
      </c>
      <c r="C29" s="54" t="s">
        <v>20</v>
      </c>
      <c r="D29" s="44"/>
      <c r="E29" s="45">
        <v>0.6</v>
      </c>
      <c r="F29" s="43" t="s">
        <v>13</v>
      </c>
      <c r="G29" s="10">
        <v>0</v>
      </c>
      <c r="H29" s="47">
        <f t="shared" si="2"/>
        <v>0</v>
      </c>
      <c r="J29" s="8"/>
    </row>
    <row r="30" spans="1:10" ht="15.75" customHeight="1">
      <c r="A30" s="4"/>
      <c r="B30" s="42">
        <v>17</v>
      </c>
      <c r="C30" s="54" t="s">
        <v>21</v>
      </c>
      <c r="D30" s="44"/>
      <c r="E30" s="45">
        <v>1.15</v>
      </c>
      <c r="F30" s="43" t="s">
        <v>13</v>
      </c>
      <c r="G30" s="10">
        <v>0</v>
      </c>
      <c r="H30" s="47">
        <f t="shared" si="2"/>
        <v>0</v>
      </c>
      <c r="J30" s="8"/>
    </row>
    <row r="31" spans="1:10" ht="15.75" customHeight="1">
      <c r="A31" s="4"/>
      <c r="B31" s="42">
        <v>18</v>
      </c>
      <c r="C31" s="54" t="s">
        <v>22</v>
      </c>
      <c r="D31" s="44"/>
      <c r="E31" s="45">
        <v>1.15</v>
      </c>
      <c r="F31" s="43" t="s">
        <v>13</v>
      </c>
      <c r="G31" s="10">
        <v>0</v>
      </c>
      <c r="H31" s="47">
        <f t="shared" si="2"/>
        <v>0</v>
      </c>
      <c r="J31" s="8"/>
    </row>
    <row r="32" spans="1:10" ht="15.75" customHeight="1">
      <c r="A32" s="4"/>
      <c r="B32" s="42"/>
      <c r="C32" s="48" t="s">
        <v>59</v>
      </c>
      <c r="D32" s="44"/>
      <c r="E32" s="49">
        <f>SUM(E23:E31)</f>
        <v>10.790000000000001</v>
      </c>
      <c r="F32" s="48" t="s">
        <v>13</v>
      </c>
      <c r="G32" s="10"/>
      <c r="H32" s="47"/>
      <c r="J32" s="8"/>
    </row>
    <row r="33" spans="1:10" ht="15.75" customHeight="1">
      <c r="A33" s="4"/>
      <c r="B33" s="36" t="s">
        <v>68</v>
      </c>
      <c r="C33" s="37" t="s">
        <v>39</v>
      </c>
      <c r="D33" s="37"/>
      <c r="E33" s="50"/>
      <c r="F33" s="51"/>
      <c r="G33" s="85"/>
      <c r="H33" s="53"/>
      <c r="J33" s="7"/>
    </row>
    <row r="34" spans="1:10" ht="15.75" customHeight="1">
      <c r="A34" s="4"/>
      <c r="B34" s="42">
        <v>19</v>
      </c>
      <c r="C34" s="43" t="s">
        <v>30</v>
      </c>
      <c r="D34" s="44"/>
      <c r="E34" s="45">
        <v>1.64</v>
      </c>
      <c r="F34" s="43" t="s">
        <v>13</v>
      </c>
      <c r="G34" s="10">
        <v>0</v>
      </c>
      <c r="H34" s="47">
        <f>ROUND(G34*E34,2)</f>
        <v>0</v>
      </c>
      <c r="J34" s="8"/>
    </row>
    <row r="35" spans="1:10" ht="15.75" customHeight="1">
      <c r="A35" s="4"/>
      <c r="B35" s="42">
        <v>20</v>
      </c>
      <c r="C35" s="43" t="s">
        <v>31</v>
      </c>
      <c r="D35" s="44"/>
      <c r="E35" s="45">
        <v>2.05</v>
      </c>
      <c r="F35" s="43" t="s">
        <v>13</v>
      </c>
      <c r="G35" s="10">
        <v>0</v>
      </c>
      <c r="H35" s="47">
        <f aca="true" t="shared" si="3" ref="H35:H42">ROUND(G35*E35,2)</f>
        <v>0</v>
      </c>
      <c r="J35" s="8"/>
    </row>
    <row r="36" spans="1:10" ht="15.75" customHeight="1">
      <c r="A36" s="4"/>
      <c r="B36" s="42">
        <v>21</v>
      </c>
      <c r="C36" s="43" t="s">
        <v>32</v>
      </c>
      <c r="D36" s="44"/>
      <c r="E36" s="45">
        <v>0.95</v>
      </c>
      <c r="F36" s="43" t="s">
        <v>13</v>
      </c>
      <c r="G36" s="10">
        <v>0</v>
      </c>
      <c r="H36" s="47">
        <f t="shared" si="3"/>
        <v>0</v>
      </c>
      <c r="J36" s="8"/>
    </row>
    <row r="37" spans="1:10" ht="15.75" customHeight="1">
      <c r="A37" s="4"/>
      <c r="B37" s="42">
        <v>22</v>
      </c>
      <c r="C37" s="43" t="s">
        <v>34</v>
      </c>
      <c r="D37" s="44"/>
      <c r="E37" s="45">
        <v>0.95</v>
      </c>
      <c r="F37" s="43" t="s">
        <v>13</v>
      </c>
      <c r="G37" s="10">
        <v>0</v>
      </c>
      <c r="H37" s="47">
        <f t="shared" si="3"/>
        <v>0</v>
      </c>
      <c r="J37" s="8"/>
    </row>
    <row r="38" spans="1:10" ht="15.75" customHeight="1">
      <c r="A38" s="4"/>
      <c r="B38" s="42">
        <v>23</v>
      </c>
      <c r="C38" s="43" t="s">
        <v>33</v>
      </c>
      <c r="D38" s="44"/>
      <c r="E38" s="45">
        <v>1.15</v>
      </c>
      <c r="F38" s="43" t="s">
        <v>13</v>
      </c>
      <c r="G38" s="10">
        <v>0</v>
      </c>
      <c r="H38" s="47">
        <f t="shared" si="3"/>
        <v>0</v>
      </c>
      <c r="J38" s="8"/>
    </row>
    <row r="39" spans="1:10" ht="15.75" customHeight="1">
      <c r="A39" s="4"/>
      <c r="B39" s="42">
        <v>24</v>
      </c>
      <c r="C39" s="43" t="s">
        <v>35</v>
      </c>
      <c r="D39" s="44"/>
      <c r="E39" s="45">
        <v>1.15</v>
      </c>
      <c r="F39" s="43" t="s">
        <v>13</v>
      </c>
      <c r="G39" s="10">
        <v>0</v>
      </c>
      <c r="H39" s="47">
        <f t="shared" si="3"/>
        <v>0</v>
      </c>
      <c r="J39" s="8"/>
    </row>
    <row r="40" spans="1:10" ht="15.75" customHeight="1">
      <c r="A40" s="4"/>
      <c r="B40" s="42">
        <v>25</v>
      </c>
      <c r="C40" s="43" t="s">
        <v>36</v>
      </c>
      <c r="D40" s="44"/>
      <c r="E40" s="45">
        <v>0.6</v>
      </c>
      <c r="F40" s="43" t="s">
        <v>13</v>
      </c>
      <c r="G40" s="10">
        <v>0</v>
      </c>
      <c r="H40" s="47">
        <f t="shared" si="3"/>
        <v>0</v>
      </c>
      <c r="J40" s="8"/>
    </row>
    <row r="41" spans="1:10" ht="15.75" customHeight="1">
      <c r="A41" s="4"/>
      <c r="B41" s="42">
        <v>26</v>
      </c>
      <c r="C41" s="43" t="s">
        <v>37</v>
      </c>
      <c r="D41" s="44"/>
      <c r="E41" s="45">
        <v>1.15</v>
      </c>
      <c r="F41" s="43" t="s">
        <v>13</v>
      </c>
      <c r="G41" s="10">
        <v>0</v>
      </c>
      <c r="H41" s="47">
        <f t="shared" si="3"/>
        <v>0</v>
      </c>
      <c r="J41" s="8"/>
    </row>
    <row r="42" spans="1:10" ht="15.75" customHeight="1">
      <c r="A42" s="4"/>
      <c r="B42" s="42">
        <v>27</v>
      </c>
      <c r="C42" s="43" t="s">
        <v>38</v>
      </c>
      <c r="D42" s="44"/>
      <c r="E42" s="45">
        <v>1.15</v>
      </c>
      <c r="F42" s="43" t="s">
        <v>13</v>
      </c>
      <c r="G42" s="10">
        <v>0</v>
      </c>
      <c r="H42" s="47">
        <f t="shared" si="3"/>
        <v>0</v>
      </c>
      <c r="J42" s="8"/>
    </row>
    <row r="43" spans="1:10" ht="15.75" customHeight="1">
      <c r="A43" s="4"/>
      <c r="B43" s="42"/>
      <c r="C43" s="48" t="s">
        <v>64</v>
      </c>
      <c r="D43" s="44"/>
      <c r="E43" s="49">
        <f>SUM(E34:E42)</f>
        <v>10.790000000000001</v>
      </c>
      <c r="F43" s="48" t="s">
        <v>13</v>
      </c>
      <c r="G43" s="10"/>
      <c r="H43" s="47"/>
      <c r="J43" s="8"/>
    </row>
    <row r="44" spans="1:10" ht="15.75" customHeight="1">
      <c r="A44" s="4"/>
      <c r="B44" s="42"/>
      <c r="C44" s="48" t="s">
        <v>69</v>
      </c>
      <c r="D44" s="44"/>
      <c r="E44" s="49"/>
      <c r="F44" s="48"/>
      <c r="G44" s="10"/>
      <c r="H44" s="47"/>
      <c r="J44" s="8"/>
    </row>
    <row r="45" spans="1:10" ht="15.75" customHeight="1">
      <c r="A45" s="4"/>
      <c r="B45" s="55"/>
      <c r="C45" s="37" t="s">
        <v>41</v>
      </c>
      <c r="D45" s="37"/>
      <c r="E45" s="50"/>
      <c r="F45" s="51"/>
      <c r="G45" s="52"/>
      <c r="H45" s="56">
        <f>SUM(H10:H42)</f>
        <v>0</v>
      </c>
      <c r="J45" s="7"/>
    </row>
    <row r="46" spans="1:10" ht="15.75" customHeight="1">
      <c r="A46" s="4"/>
      <c r="B46" s="57"/>
      <c r="C46" s="58" t="s">
        <v>65</v>
      </c>
      <c r="D46" s="58"/>
      <c r="E46" s="58"/>
      <c r="F46" s="58"/>
      <c r="G46" s="58"/>
      <c r="H46" s="58"/>
      <c r="J46" s="12"/>
    </row>
    <row r="47" spans="1:8" ht="15.75" customHeight="1">
      <c r="A47" s="4"/>
      <c r="B47" s="59"/>
      <c r="C47" s="54"/>
      <c r="D47" s="21"/>
      <c r="E47" s="46"/>
      <c r="F47" s="43"/>
      <c r="G47" s="46"/>
      <c r="H47" s="47"/>
    </row>
    <row r="48" spans="1:8" ht="15.75" customHeight="1">
      <c r="A48" s="4"/>
      <c r="B48" s="36" t="s">
        <v>68</v>
      </c>
      <c r="C48" s="37" t="s">
        <v>67</v>
      </c>
      <c r="D48" s="37"/>
      <c r="E48" s="38"/>
      <c r="F48" s="39"/>
      <c r="G48" s="40"/>
      <c r="H48" s="41"/>
    </row>
    <row r="49" spans="1:10" ht="15.75" customHeight="1">
      <c r="A49" s="4"/>
      <c r="B49" s="42">
        <v>28</v>
      </c>
      <c r="C49" s="43" t="s">
        <v>81</v>
      </c>
      <c r="D49" s="44"/>
      <c r="E49" s="45">
        <v>9</v>
      </c>
      <c r="F49" s="43" t="s">
        <v>9</v>
      </c>
      <c r="G49" s="10">
        <v>0</v>
      </c>
      <c r="H49" s="47">
        <f aca="true" t="shared" si="4" ref="H49">ROUND(G49*E49,2)</f>
        <v>0</v>
      </c>
      <c r="J49" s="8"/>
    </row>
    <row r="50" spans="1:10" ht="15.75" customHeight="1">
      <c r="A50" s="4"/>
      <c r="B50" s="42"/>
      <c r="C50" s="48" t="s">
        <v>80</v>
      </c>
      <c r="D50" s="44"/>
      <c r="E50" s="45"/>
      <c r="F50" s="43"/>
      <c r="G50" s="10"/>
      <c r="H50" s="47"/>
      <c r="J50" s="8"/>
    </row>
    <row r="51" spans="2:8" ht="15">
      <c r="B51" s="27"/>
      <c r="C51" s="48" t="s">
        <v>98</v>
      </c>
      <c r="D51" s="21"/>
      <c r="E51" s="21"/>
      <c r="F51" s="23"/>
      <c r="G51" s="86"/>
      <c r="H51" s="25"/>
    </row>
    <row r="52" spans="1:10" ht="15.75" customHeight="1">
      <c r="A52" s="4"/>
      <c r="B52" s="42">
        <v>29</v>
      </c>
      <c r="C52" s="43" t="s">
        <v>105</v>
      </c>
      <c r="D52" s="44"/>
      <c r="E52" s="45">
        <v>1</v>
      </c>
      <c r="F52" s="43" t="s">
        <v>42</v>
      </c>
      <c r="G52" s="10">
        <v>0</v>
      </c>
      <c r="H52" s="47">
        <f aca="true" t="shared" si="5" ref="H52">ROUND(G52*E52,2)</f>
        <v>0</v>
      </c>
      <c r="J52" s="8"/>
    </row>
    <row r="53" spans="1:10" ht="15.75" customHeight="1">
      <c r="A53" s="4"/>
      <c r="B53" s="42">
        <v>30</v>
      </c>
      <c r="C53" s="43" t="s">
        <v>82</v>
      </c>
      <c r="D53" s="44"/>
      <c r="E53" s="45">
        <v>9</v>
      </c>
      <c r="F53" s="43" t="s">
        <v>9</v>
      </c>
      <c r="G53" s="10">
        <v>0</v>
      </c>
      <c r="H53" s="47">
        <f aca="true" t="shared" si="6" ref="H53">ROUND(G53*E53,2)</f>
        <v>0</v>
      </c>
      <c r="J53" s="8"/>
    </row>
    <row r="54" spans="1:10" ht="15.75" customHeight="1">
      <c r="A54" s="4"/>
      <c r="B54" s="42"/>
      <c r="C54" s="48" t="s">
        <v>83</v>
      </c>
      <c r="D54" s="44"/>
      <c r="E54" s="45"/>
      <c r="F54" s="43"/>
      <c r="G54" s="10"/>
      <c r="H54" s="47"/>
      <c r="J54" s="8"/>
    </row>
    <row r="55" spans="1:10" ht="15.75" customHeight="1">
      <c r="A55" s="4"/>
      <c r="B55" s="42"/>
      <c r="C55" s="48" t="s">
        <v>84</v>
      </c>
      <c r="D55" s="44"/>
      <c r="E55" s="45"/>
      <c r="F55" s="43"/>
      <c r="G55" s="10"/>
      <c r="H55" s="47"/>
      <c r="J55" s="8"/>
    </row>
    <row r="56" spans="1:8" ht="15.75" customHeight="1">
      <c r="A56" s="4"/>
      <c r="B56" s="36" t="s">
        <v>68</v>
      </c>
      <c r="C56" s="37" t="s">
        <v>72</v>
      </c>
      <c r="D56" s="37"/>
      <c r="E56" s="38"/>
      <c r="F56" s="39"/>
      <c r="G56" s="9"/>
      <c r="H56" s="41"/>
    </row>
    <row r="57" spans="1:10" ht="15.75" customHeight="1">
      <c r="A57" s="4"/>
      <c r="B57" s="42">
        <v>31</v>
      </c>
      <c r="C57" s="43" t="s">
        <v>91</v>
      </c>
      <c r="D57" s="44"/>
      <c r="E57" s="45">
        <v>1</v>
      </c>
      <c r="F57" s="43" t="s">
        <v>42</v>
      </c>
      <c r="G57" s="10">
        <v>0</v>
      </c>
      <c r="H57" s="47">
        <f aca="true" t="shared" si="7" ref="H57">ROUND(G57*E57,2)</f>
        <v>0</v>
      </c>
      <c r="J57" s="8"/>
    </row>
    <row r="58" spans="1:10" ht="23.25" customHeight="1">
      <c r="A58" s="4"/>
      <c r="B58" s="42"/>
      <c r="C58" s="60" t="s">
        <v>92</v>
      </c>
      <c r="D58" s="60"/>
      <c r="E58" s="49"/>
      <c r="F58" s="48"/>
      <c r="G58" s="86"/>
      <c r="H58" s="25"/>
      <c r="J58" s="8"/>
    </row>
    <row r="59" spans="1:10" ht="23.25" customHeight="1">
      <c r="A59" s="4"/>
      <c r="B59" s="42"/>
      <c r="C59" s="60" t="s">
        <v>93</v>
      </c>
      <c r="D59" s="60"/>
      <c r="E59" s="49"/>
      <c r="F59" s="48"/>
      <c r="G59" s="86"/>
      <c r="H59" s="25"/>
      <c r="J59" s="8"/>
    </row>
    <row r="60" spans="1:8" ht="15.75" customHeight="1">
      <c r="A60" s="4"/>
      <c r="B60" s="36" t="s">
        <v>68</v>
      </c>
      <c r="C60" s="37" t="s">
        <v>90</v>
      </c>
      <c r="D60" s="37"/>
      <c r="E60" s="38"/>
      <c r="F60" s="39"/>
      <c r="G60" s="9"/>
      <c r="H60" s="41"/>
    </row>
    <row r="61" spans="1:8" ht="15.75" customHeight="1">
      <c r="A61" s="4"/>
      <c r="B61" s="42">
        <v>32</v>
      </c>
      <c r="C61" s="43" t="s">
        <v>46</v>
      </c>
      <c r="D61" s="44"/>
      <c r="E61" s="45">
        <v>1</v>
      </c>
      <c r="F61" s="43" t="s">
        <v>42</v>
      </c>
      <c r="G61" s="10">
        <v>0</v>
      </c>
      <c r="H61" s="47">
        <f aca="true" t="shared" si="8" ref="H61">ROUND(G61*E61,2)</f>
        <v>0</v>
      </c>
    </row>
    <row r="62" spans="1:10" ht="15.75" customHeight="1">
      <c r="A62" s="4"/>
      <c r="B62" s="42"/>
      <c r="C62" s="48" t="s">
        <v>94</v>
      </c>
      <c r="D62" s="44"/>
      <c r="E62" s="45"/>
      <c r="F62" s="43"/>
      <c r="G62" s="10"/>
      <c r="H62" s="47"/>
      <c r="J62" s="8"/>
    </row>
    <row r="63" spans="1:8" ht="15.75" customHeight="1">
      <c r="A63" s="4"/>
      <c r="B63" s="36" t="s">
        <v>68</v>
      </c>
      <c r="C63" s="37" t="s">
        <v>70</v>
      </c>
      <c r="D63" s="37"/>
      <c r="E63" s="38"/>
      <c r="F63" s="39"/>
      <c r="G63" s="9"/>
      <c r="H63" s="41"/>
    </row>
    <row r="64" spans="1:10" ht="15.75" customHeight="1">
      <c r="A64" s="4"/>
      <c r="B64" s="42">
        <v>33</v>
      </c>
      <c r="C64" s="43" t="s">
        <v>49</v>
      </c>
      <c r="D64" s="44"/>
      <c r="E64" s="45">
        <v>9</v>
      </c>
      <c r="F64" s="43" t="s">
        <v>9</v>
      </c>
      <c r="G64" s="10">
        <v>0</v>
      </c>
      <c r="H64" s="47">
        <f aca="true" t="shared" si="9" ref="H64">ROUND(G64*E64,2)</f>
        <v>0</v>
      </c>
      <c r="J64" s="8"/>
    </row>
    <row r="65" spans="1:10" ht="15.75" customHeight="1">
      <c r="A65" s="4"/>
      <c r="B65" s="42"/>
      <c r="C65" s="48" t="s">
        <v>47</v>
      </c>
      <c r="D65" s="44"/>
      <c r="E65" s="45"/>
      <c r="F65" s="43"/>
      <c r="G65" s="10"/>
      <c r="H65" s="47"/>
      <c r="J65" s="8"/>
    </row>
    <row r="66" spans="1:10" ht="15.75" customHeight="1">
      <c r="A66" s="4"/>
      <c r="B66" s="42"/>
      <c r="C66" s="48" t="s">
        <v>48</v>
      </c>
      <c r="D66" s="44"/>
      <c r="E66" s="45"/>
      <c r="F66" s="43"/>
      <c r="G66" s="10"/>
      <c r="H66" s="47"/>
      <c r="J66" s="8"/>
    </row>
    <row r="67" spans="1:10" ht="15.75" customHeight="1">
      <c r="A67" s="4"/>
      <c r="B67" s="42">
        <v>34</v>
      </c>
      <c r="C67" s="43" t="s">
        <v>43</v>
      </c>
      <c r="D67" s="44"/>
      <c r="E67" s="45">
        <v>5</v>
      </c>
      <c r="F67" s="43" t="s">
        <v>9</v>
      </c>
      <c r="G67" s="10">
        <v>0</v>
      </c>
      <c r="H67" s="47">
        <f>ROUND(G67*E67,2)</f>
        <v>0</v>
      </c>
      <c r="J67" s="8"/>
    </row>
    <row r="68" spans="1:10" ht="15.75" customHeight="1">
      <c r="A68" s="4"/>
      <c r="B68" s="42">
        <v>35</v>
      </c>
      <c r="C68" s="43" t="s">
        <v>10</v>
      </c>
      <c r="D68" s="44"/>
      <c r="E68" s="45">
        <v>1</v>
      </c>
      <c r="F68" s="43" t="s">
        <v>42</v>
      </c>
      <c r="G68" s="10">
        <v>0</v>
      </c>
      <c r="H68" s="47">
        <f aca="true" t="shared" si="10" ref="H68:H75">ROUND(G68*E68,2)</f>
        <v>0</v>
      </c>
      <c r="J68" s="8"/>
    </row>
    <row r="69" spans="1:10" ht="15.75" customHeight="1">
      <c r="A69" s="4"/>
      <c r="B69" s="42"/>
      <c r="C69" s="48" t="s">
        <v>95</v>
      </c>
      <c r="D69" s="44"/>
      <c r="E69" s="45"/>
      <c r="F69" s="43"/>
      <c r="G69" s="10"/>
      <c r="H69" s="47"/>
      <c r="J69" s="8"/>
    </row>
    <row r="70" spans="1:10" ht="15.75" customHeight="1">
      <c r="A70" s="4"/>
      <c r="B70" s="42"/>
      <c r="C70" s="48" t="s">
        <v>102</v>
      </c>
      <c r="D70" s="44"/>
      <c r="E70" s="45"/>
      <c r="F70" s="43"/>
      <c r="G70" s="10"/>
      <c r="H70" s="47"/>
      <c r="J70" s="8"/>
    </row>
    <row r="71" spans="1:8" ht="15.75" customHeight="1">
      <c r="A71" s="4"/>
      <c r="B71" s="36" t="s">
        <v>68</v>
      </c>
      <c r="C71" s="37" t="s">
        <v>71</v>
      </c>
      <c r="D71" s="37"/>
      <c r="E71" s="38"/>
      <c r="F71" s="39"/>
      <c r="G71" s="9"/>
      <c r="H71" s="41"/>
    </row>
    <row r="72" spans="1:10" ht="15.75" customHeight="1">
      <c r="A72" s="4"/>
      <c r="B72" s="42">
        <v>36</v>
      </c>
      <c r="C72" s="43" t="s">
        <v>77</v>
      </c>
      <c r="D72" s="44"/>
      <c r="E72" s="45">
        <v>1</v>
      </c>
      <c r="F72" s="43" t="s">
        <v>42</v>
      </c>
      <c r="G72" s="10">
        <v>0</v>
      </c>
      <c r="H72" s="47">
        <f t="shared" si="10"/>
        <v>0</v>
      </c>
      <c r="J72" s="8"/>
    </row>
    <row r="73" spans="1:8" ht="15.75" customHeight="1">
      <c r="A73" s="4"/>
      <c r="B73" s="42"/>
      <c r="C73" s="48" t="s">
        <v>76</v>
      </c>
      <c r="D73" s="44"/>
      <c r="E73" s="21"/>
      <c r="F73" s="21"/>
      <c r="G73" s="10"/>
      <c r="H73" s="47"/>
    </row>
    <row r="74" spans="1:10" ht="23.25" customHeight="1">
      <c r="A74" s="4"/>
      <c r="B74" s="42"/>
      <c r="C74" s="60" t="s">
        <v>78</v>
      </c>
      <c r="D74" s="60"/>
      <c r="E74" s="49">
        <f>1.8+1.8+1.53+1.78+1.78+2.02+2.01+2.01+0.84+2.01+2.01+0.84+1.795+1.795+1.02+2.115+2.115+1.05+4+0.55+1.48+1.48+1.135+1.48+1.48+1.135</f>
        <v>43.059999999999974</v>
      </c>
      <c r="F74" s="48" t="s">
        <v>13</v>
      </c>
      <c r="G74" s="86"/>
      <c r="H74" s="25"/>
      <c r="J74" s="8"/>
    </row>
    <row r="75" spans="1:10" ht="15.75" customHeight="1">
      <c r="A75" s="4"/>
      <c r="B75" s="42">
        <v>37</v>
      </c>
      <c r="C75" s="43" t="s">
        <v>79</v>
      </c>
      <c r="D75" s="44"/>
      <c r="E75" s="45">
        <v>1</v>
      </c>
      <c r="F75" s="43" t="s">
        <v>42</v>
      </c>
      <c r="G75" s="10">
        <v>0</v>
      </c>
      <c r="H75" s="47">
        <f t="shared" si="10"/>
        <v>0</v>
      </c>
      <c r="J75" s="8"/>
    </row>
    <row r="76" spans="2:8" ht="15">
      <c r="B76" s="27"/>
      <c r="C76" s="48" t="s">
        <v>99</v>
      </c>
      <c r="D76" s="21"/>
      <c r="E76" s="21"/>
      <c r="F76" s="23"/>
      <c r="G76" s="86"/>
      <c r="H76" s="25"/>
    </row>
    <row r="77" spans="1:8" ht="15.75" customHeight="1">
      <c r="A77" s="4"/>
      <c r="B77" s="42"/>
      <c r="C77" s="48" t="s">
        <v>100</v>
      </c>
      <c r="D77" s="44"/>
      <c r="E77" s="21"/>
      <c r="F77" s="21"/>
      <c r="G77" s="10"/>
      <c r="H77" s="47"/>
    </row>
    <row r="78" spans="1:8" ht="15.75" customHeight="1">
      <c r="A78" s="4"/>
      <c r="B78" s="42"/>
      <c r="C78" s="48" t="s">
        <v>101</v>
      </c>
      <c r="D78" s="44"/>
      <c r="E78" s="21"/>
      <c r="F78" s="21"/>
      <c r="G78" s="10"/>
      <c r="H78" s="47"/>
    </row>
    <row r="79" spans="1:8" ht="15.75" customHeight="1">
      <c r="A79" s="4"/>
      <c r="B79" s="57"/>
      <c r="C79" s="21"/>
      <c r="D79" s="21"/>
      <c r="E79" s="21"/>
      <c r="F79" s="23"/>
      <c r="G79" s="2"/>
      <c r="H79" s="62"/>
    </row>
    <row r="80" spans="1:8" ht="15.75" customHeight="1">
      <c r="A80" s="4"/>
      <c r="B80" s="55"/>
      <c r="C80" s="37" t="s">
        <v>8</v>
      </c>
      <c r="D80" s="37"/>
      <c r="E80" s="38"/>
      <c r="F80" s="39"/>
      <c r="G80" s="40"/>
      <c r="H80" s="63">
        <f>SUM(H45:H78)</f>
        <v>0</v>
      </c>
    </row>
    <row r="81" spans="2:8" ht="14.25">
      <c r="B81" s="64" t="s">
        <v>97</v>
      </c>
      <c r="C81" s="21"/>
      <c r="D81" s="16"/>
      <c r="E81" s="15"/>
      <c r="F81" s="15"/>
      <c r="G81" s="15"/>
      <c r="H81" s="16"/>
    </row>
    <row r="82" spans="1:8" ht="26.25" customHeight="1">
      <c r="A82" s="4"/>
      <c r="B82" s="57"/>
      <c r="C82" s="65"/>
      <c r="D82" s="66"/>
      <c r="E82" s="67"/>
      <c r="F82" s="23"/>
      <c r="G82" s="61"/>
      <c r="H82" s="62"/>
    </row>
    <row r="83" spans="1:8" ht="15.75" customHeight="1">
      <c r="A83" s="4"/>
      <c r="B83" s="68"/>
      <c r="C83" s="69" t="s">
        <v>56</v>
      </c>
      <c r="D83" s="69"/>
      <c r="E83" s="70"/>
      <c r="F83" s="71"/>
      <c r="G83" s="72"/>
      <c r="H83" s="73"/>
    </row>
    <row r="84" spans="1:10" ht="15.75" customHeight="1">
      <c r="A84" s="4"/>
      <c r="B84" s="57"/>
      <c r="C84" s="43" t="s">
        <v>50</v>
      </c>
      <c r="D84" s="74"/>
      <c r="E84" s="45">
        <v>53.433</v>
      </c>
      <c r="F84" s="43" t="s">
        <v>13</v>
      </c>
      <c r="G84" s="61"/>
      <c r="H84" s="62"/>
      <c r="J84" s="12"/>
    </row>
    <row r="85" spans="1:10" ht="15.75" customHeight="1">
      <c r="A85" s="4"/>
      <c r="B85" s="57"/>
      <c r="C85" s="43" t="s">
        <v>51</v>
      </c>
      <c r="D85" s="74"/>
      <c r="E85" s="45">
        <v>9</v>
      </c>
      <c r="F85" s="43" t="s">
        <v>9</v>
      </c>
      <c r="G85" s="61"/>
      <c r="H85" s="62"/>
      <c r="J85" s="12"/>
    </row>
    <row r="86" spans="1:10" ht="15.75" customHeight="1">
      <c r="A86" s="4"/>
      <c r="B86" s="57"/>
      <c r="C86" s="43" t="s">
        <v>52</v>
      </c>
      <c r="D86" s="74"/>
      <c r="E86" s="45">
        <v>28</v>
      </c>
      <c r="F86" s="43" t="s">
        <v>9</v>
      </c>
      <c r="G86" s="61"/>
      <c r="H86" s="62"/>
      <c r="J86" s="12"/>
    </row>
    <row r="87" spans="1:10" ht="15.75" customHeight="1">
      <c r="A87" s="4"/>
      <c r="B87" s="57"/>
      <c r="C87" s="43" t="s">
        <v>53</v>
      </c>
      <c r="D87" s="74"/>
      <c r="E87" s="45">
        <v>53.433</v>
      </c>
      <c r="F87" s="43" t="s">
        <v>13</v>
      </c>
      <c r="G87" s="61"/>
      <c r="H87" s="62"/>
      <c r="J87" s="12"/>
    </row>
    <row r="88" spans="1:10" ht="15.75" customHeight="1">
      <c r="A88" s="4"/>
      <c r="B88" s="57"/>
      <c r="C88" s="43" t="s">
        <v>54</v>
      </c>
      <c r="D88" s="74"/>
      <c r="E88" s="45">
        <v>18.92</v>
      </c>
      <c r="F88" s="43" t="s">
        <v>57</v>
      </c>
      <c r="G88" s="61"/>
      <c r="H88" s="62"/>
      <c r="J88" s="12"/>
    </row>
    <row r="89" spans="1:10" ht="15.75" customHeight="1">
      <c r="A89" s="4"/>
      <c r="B89" s="57"/>
      <c r="C89" s="43" t="s">
        <v>55</v>
      </c>
      <c r="D89" s="74"/>
      <c r="E89" s="45">
        <v>13.5</v>
      </c>
      <c r="F89" s="43" t="s">
        <v>57</v>
      </c>
      <c r="G89" s="61"/>
      <c r="H89" s="62"/>
      <c r="J89" s="12"/>
    </row>
    <row r="90" spans="1:8" ht="15.75" customHeight="1">
      <c r="A90" s="4"/>
      <c r="B90" s="68"/>
      <c r="C90" s="69" t="s">
        <v>58</v>
      </c>
      <c r="D90" s="69"/>
      <c r="E90" s="70"/>
      <c r="F90" s="71"/>
      <c r="G90" s="72"/>
      <c r="H90" s="73"/>
    </row>
    <row r="91" spans="2:8" ht="14.25">
      <c r="B91" s="75" t="s">
        <v>85</v>
      </c>
      <c r="C91" s="76" t="s">
        <v>87</v>
      </c>
      <c r="D91" s="76"/>
      <c r="E91" s="76"/>
      <c r="F91" s="76"/>
      <c r="G91" s="76"/>
      <c r="H91" s="77"/>
    </row>
    <row r="92" spans="1:8" ht="15.75" customHeight="1">
      <c r="A92" s="4"/>
      <c r="B92" s="57"/>
      <c r="C92" s="54" t="s">
        <v>73</v>
      </c>
      <c r="D92" s="54"/>
      <c r="E92" s="78"/>
      <c r="F92" s="43"/>
      <c r="G92" s="46"/>
      <c r="H92" s="47"/>
    </row>
    <row r="93" spans="1:8" ht="15.75" customHeight="1">
      <c r="A93" s="4"/>
      <c r="B93" s="57"/>
      <c r="C93" s="54" t="s">
        <v>104</v>
      </c>
      <c r="D93" s="54"/>
      <c r="E93" s="78"/>
      <c r="F93" s="43"/>
      <c r="G93" s="46"/>
      <c r="H93" s="47"/>
    </row>
    <row r="94" spans="1:8" ht="25.5" customHeight="1">
      <c r="A94" s="4"/>
      <c r="B94" s="57"/>
      <c r="C94" s="79" t="s">
        <v>74</v>
      </c>
      <c r="D94" s="79"/>
      <c r="E94" s="79"/>
      <c r="F94" s="79"/>
      <c r="G94" s="79"/>
      <c r="H94" s="79"/>
    </row>
    <row r="95" spans="1:8" ht="15.75" customHeight="1">
      <c r="A95" s="4"/>
      <c r="B95" s="59"/>
      <c r="C95" s="54" t="s">
        <v>75</v>
      </c>
      <c r="D95" s="44"/>
      <c r="E95" s="80"/>
      <c r="F95" s="43"/>
      <c r="G95" s="46"/>
      <c r="H95" s="47"/>
    </row>
    <row r="96" spans="2:8" ht="14.25">
      <c r="B96" s="75" t="s">
        <v>85</v>
      </c>
      <c r="C96" s="81" t="s">
        <v>96</v>
      </c>
      <c r="D96" s="44"/>
      <c r="E96" s="44"/>
      <c r="F96" s="43"/>
      <c r="G96" s="46"/>
      <c r="H96" s="82"/>
    </row>
    <row r="97" spans="2:8" ht="14.25">
      <c r="B97" s="75" t="s">
        <v>85</v>
      </c>
      <c r="C97" s="81" t="s">
        <v>86</v>
      </c>
      <c r="D97" s="44"/>
      <c r="E97" s="44"/>
      <c r="F97" s="43"/>
      <c r="G97" s="46"/>
      <c r="H97" s="82"/>
    </row>
    <row r="98" spans="2:8" ht="25.5" customHeight="1">
      <c r="B98" s="75" t="s">
        <v>85</v>
      </c>
      <c r="C98" s="83" t="s">
        <v>103</v>
      </c>
      <c r="D98" s="83"/>
      <c r="E98" s="83"/>
      <c r="F98" s="83"/>
      <c r="G98" s="83"/>
      <c r="H98" s="83"/>
    </row>
    <row r="99" spans="2:8" ht="14.25">
      <c r="B99" s="75" t="s">
        <v>85</v>
      </c>
      <c r="C99" s="84" t="s">
        <v>88</v>
      </c>
      <c r="D99" s="84"/>
      <c r="E99" s="84"/>
      <c r="F99" s="84"/>
      <c r="G99" s="84"/>
      <c r="H99" s="77"/>
    </row>
    <row r="100" spans="2:8" ht="14.25">
      <c r="B100" s="14"/>
      <c r="C100" s="19"/>
      <c r="D100" s="19"/>
      <c r="E100" s="19"/>
      <c r="F100" s="19"/>
      <c r="G100" s="19"/>
      <c r="H100" s="18"/>
    </row>
    <row r="101" ht="15">
      <c r="C101" s="17" t="s">
        <v>89</v>
      </c>
    </row>
  </sheetData>
  <sheetProtection password="CA75" sheet="1" objects="1" scenarios="1"/>
  <autoFilter ref="B9:H78"/>
  <mergeCells count="11">
    <mergeCell ref="C100:G100"/>
    <mergeCell ref="C91:G91"/>
    <mergeCell ref="C99:G99"/>
    <mergeCell ref="C94:H94"/>
    <mergeCell ref="C74:D74"/>
    <mergeCell ref="C98:H98"/>
    <mergeCell ref="E7:F7"/>
    <mergeCell ref="C7:D7"/>
    <mergeCell ref="C46:H46"/>
    <mergeCell ref="C58:D58"/>
    <mergeCell ref="C59:D59"/>
  </mergeCells>
  <printOptions/>
  <pageMargins left="0.7086614173228347" right="0.4724409448818898" top="0.7480314960629921" bottom="1.01" header="0.31496062992125984" footer="0.31496062992125984"/>
  <pageSetup fitToHeight="5" fitToWidth="1" horizontalDpi="600" verticalDpi="600" orientation="portrait" paperSize="9" scale="78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2017-09-30T08:42:00Z</dcterms:created>
  <dcterms:modified xsi:type="dcterms:W3CDTF">2020-12-03T13:19:48Z</dcterms:modified>
  <cp:category/>
  <cp:version/>
  <cp:contentType/>
  <cp:contentStatus/>
</cp:coreProperties>
</file>