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1_NASTENKA\2025\Zakázky_25\čerpadla venkovní\EZAK_venkovní_čerpadla\"/>
    </mc:Choice>
  </mc:AlternateContent>
  <xr:revisionPtr revIDLastSave="0" documentId="13_ncr:1_{8D040337-3465-4188-9335-3D052F8395F1}" xr6:coauthVersionLast="47" xr6:coauthVersionMax="47" xr10:uidLastSave="{00000000-0000-0000-0000-000000000000}"/>
  <bookViews>
    <workbookView xWindow="-120" yWindow="-120" windowWidth="29040" windowHeight="15840" xr2:uid="{3DE100A1-AEEF-4D8F-B6E2-784D1A6CC833}"/>
  </bookViews>
  <sheets>
    <sheet name="Položkový rozpočet" sheetId="1" r:id="rId1"/>
    <sheet name="Krycí list zakázky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E41" i="1"/>
  <c r="E42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5" i="1" l="1"/>
  <c r="E46" i="1" s="1"/>
  <c r="B23" i="3" l="1"/>
  <c r="E47" i="1"/>
  <c r="B25" i="3" s="1"/>
  <c r="B24" i="3"/>
</calcChain>
</file>

<file path=xl/sharedStrings.xml><?xml version="1.0" encoding="utf-8"?>
<sst xmlns="http://schemas.openxmlformats.org/spreadsheetml/2006/main" count="78" uniqueCount="78">
  <si>
    <t>Označení dodávky</t>
  </si>
  <si>
    <t>Počet M.J. M.J.</t>
  </si>
  <si>
    <t xml:space="preserve">Čerpadlo Q=300 m3/h,H=16m,P=18,5kW  DN150 </t>
  </si>
  <si>
    <t>Koleno D 160x160 90°</t>
  </si>
  <si>
    <t>Koleno D 200x200 90°</t>
  </si>
  <si>
    <t>Koleno D 160x160 45°</t>
  </si>
  <si>
    <t>Koleno D 200x200 45°</t>
  </si>
  <si>
    <t>T-kus 45° D 200x200x200</t>
  </si>
  <si>
    <t>Spojka 110x110</t>
  </si>
  <si>
    <t>Spojka 200x200</t>
  </si>
  <si>
    <t>Redukce krátká 200x110</t>
  </si>
  <si>
    <t>Redukce krátká 200x160</t>
  </si>
  <si>
    <t>Redukce krátká 160x140</t>
  </si>
  <si>
    <t>Redukce krátká 250x225</t>
  </si>
  <si>
    <t>Redukce krátká 225x200</t>
  </si>
  <si>
    <t>Příruba D 140 PVC</t>
  </si>
  <si>
    <t>Příruba D 250 PVC</t>
  </si>
  <si>
    <t>Manžeta příruby D 140 PVC</t>
  </si>
  <si>
    <t>Manžeta příruby D 250 PVC</t>
  </si>
  <si>
    <t>Klapka zpětná  D 200 včetně přírub</t>
  </si>
  <si>
    <t>Klapka zpětná  D 140 včetně přírub</t>
  </si>
  <si>
    <t>Klapka uzavírací D 110 bez přírub EPDM</t>
  </si>
  <si>
    <t>Příruba ke klapce D 110 dělená (sada)</t>
  </si>
  <si>
    <t>Klapka uzavírací D 160 bez příruby EPDM</t>
  </si>
  <si>
    <t>Příruba ke klapce D 160 dělená (sada)</t>
  </si>
  <si>
    <t>Klapka uzavírací D 200 bez příruby EPDM</t>
  </si>
  <si>
    <t>Příruba ke klapce D 200 dělená (sada)</t>
  </si>
  <si>
    <t>Trubka PVC-U 200x5,9</t>
  </si>
  <si>
    <t>Trubka PVC-U 160x6,2</t>
  </si>
  <si>
    <t>Trubka PVC-U 140x5,4</t>
  </si>
  <si>
    <t>Příchytka potrubí 250</t>
  </si>
  <si>
    <t>Šroub 6HR M16x140, částečný závit, pozink</t>
  </si>
  <si>
    <t>Šroub 6HR M20x130 pozink</t>
  </si>
  <si>
    <t>Podložka 21,0 pozink</t>
  </si>
  <si>
    <t>Podložka 16,2 pozink</t>
  </si>
  <si>
    <t>Matice M16 pozink</t>
  </si>
  <si>
    <t>Matice M20 pozink</t>
  </si>
  <si>
    <t>no.</t>
  </si>
  <si>
    <t>cena za MJ</t>
  </si>
  <si>
    <t>cena celkem bez DPH</t>
  </si>
  <si>
    <t>celkem</t>
  </si>
  <si>
    <t>bez DPH</t>
  </si>
  <si>
    <t>DPH</t>
  </si>
  <si>
    <t>s DPH</t>
  </si>
  <si>
    <t>Čistidlo 1l</t>
  </si>
  <si>
    <t>Lepidlo 1000g</t>
  </si>
  <si>
    <t>Lokalita : Sportovní a rekreační areál Kraví hora, p.o. Údolní 76</t>
  </si>
  <si>
    <t>Položkový rozpočet na montáž a zprovoznění oběhových čerpadel venkovních bazénů</t>
  </si>
  <si>
    <t>Krycí list nabídky pro zakázku</t>
  </si>
  <si>
    <t>obchodní firma/název</t>
  </si>
  <si>
    <t>Sídlo</t>
  </si>
  <si>
    <t>IČ</t>
  </si>
  <si>
    <t>bankovní spojení a číslo účtu</t>
  </si>
  <si>
    <t>statutární orgán</t>
  </si>
  <si>
    <t>osoba zmocněná</t>
  </si>
  <si>
    <t>ID datové schránky</t>
  </si>
  <si>
    <t>DPH (21 %)</t>
  </si>
  <si>
    <t>Cena celkem včetně DPH</t>
  </si>
  <si>
    <t>Níže uvedeným podpisem stvrzuji, že podávám tuto nabídku v souladu se zadávací dokumentací. Prohlašuji, že jsme si před podáním nabídky vyžádali a vyjasnili všechny potřebné údaje, které jednoznačně vymezují plnění této veřejné zakázky, v okamžiku podání této nabídky tedy máme vyjasněná veškerá sporná ustanovení a případné technické nejasnosti. Tímto současně prohlašuji, že přijímám podmínky zadavatele a jsou jasné a srozumitelné.</t>
  </si>
  <si>
    <t>Celková nabídková cena zahrnuje všechny náklady spojené s kompletní a úspěšnou realizací veřejné zakázky.</t>
  </si>
  <si>
    <t>datum</t>
  </si>
  <si>
    <t xml:space="preserve">Sportovní a rekreační areálu Kraví hora, </t>
  </si>
  <si>
    <t xml:space="preserve">             příspěvková organizace</t>
  </si>
  <si>
    <t xml:space="preserve">                          Dominikánská 2, 601 69 Brno</t>
  </si>
  <si>
    <r>
      <t xml:space="preserve">      IČ: 71214747, DIČ: CZ71214747,</t>
    </r>
    <r>
      <rPr>
        <b/>
        <sz val="11.5"/>
        <color theme="1"/>
        <rFont val="Times New Roman"/>
        <family val="1"/>
        <charset val="238"/>
      </rPr>
      <t xml:space="preserve"> </t>
    </r>
    <r>
      <rPr>
        <sz val="12"/>
        <color theme="1"/>
        <rFont val="Calibri"/>
        <family val="2"/>
        <charset val="238"/>
      </rPr>
      <t>ID</t>
    </r>
    <r>
      <rPr>
        <b/>
        <sz val="12"/>
        <color theme="1"/>
        <rFont val="Calibri"/>
        <family val="2"/>
        <charset val="238"/>
      </rPr>
      <t xml:space="preserve">: </t>
    </r>
    <r>
      <rPr>
        <sz val="12"/>
        <color theme="1"/>
        <rFont val="Calibri"/>
        <family val="2"/>
        <charset val="238"/>
      </rPr>
      <t xml:space="preserve">xmvk79u                              </t>
    </r>
  </si>
  <si>
    <t>Dodávka a montáž oběhových čerpadel venkovních bazénů</t>
  </si>
  <si>
    <t>zapsaný v obch. Rejstříku</t>
  </si>
  <si>
    <t>tel., mobil</t>
  </si>
  <si>
    <t>email</t>
  </si>
  <si>
    <t>webové stránky</t>
  </si>
  <si>
    <t>Celková nabídková cena v Kč</t>
  </si>
  <si>
    <t>Cena celkem bez DPH</t>
  </si>
  <si>
    <t>místo</t>
  </si>
  <si>
    <t>razítko</t>
  </si>
  <si>
    <t xml:space="preserve">podpis </t>
  </si>
  <si>
    <t>Soft startér</t>
  </si>
  <si>
    <t>Montáž na trubní systém a doprava</t>
  </si>
  <si>
    <t>Připojení elektro a oživení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</si>
</sst>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1"/>
      <color theme="1"/>
      <name val="Aptos Narrow"/>
      <family val="2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.5"/>
      <color theme="1"/>
      <name val="Times New Roman"/>
      <family val="1"/>
      <charset val="238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0" fillId="0" borderId="1" xfId="1" applyNumberFormat="1" applyFont="1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164" fontId="0" fillId="0" borderId="14" xfId="0" applyNumberFormat="1" applyBorder="1"/>
    <xf numFmtId="164" fontId="0" fillId="0" borderId="16" xfId="0" applyNumberFormat="1" applyBorder="1"/>
    <xf numFmtId="164" fontId="0" fillId="0" borderId="18" xfId="0" applyNumberFormat="1" applyBorder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0" fillId="0" borderId="1" xfId="1" applyNumberFormat="1" applyFont="1" applyFill="1" applyBorder="1"/>
    <xf numFmtId="0" fontId="0" fillId="2" borderId="3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3" fillId="0" borderId="0" xfId="0" applyFont="1"/>
    <xf numFmtId="164" fontId="0" fillId="3" borderId="1" xfId="1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8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15"/>
    </xf>
    <xf numFmtId="0" fontId="6" fillId="0" borderId="0" xfId="0" applyFont="1" applyAlignment="1">
      <alignment horizontal="left" vertical="center" indent="10"/>
    </xf>
    <xf numFmtId="0" fontId="6" fillId="0" borderId="0" xfId="0" applyFont="1" applyAlignment="1">
      <alignment horizontal="left" vertical="center" indent="15"/>
    </xf>
    <xf numFmtId="0" fontId="0" fillId="0" borderId="14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6" xfId="0" applyBorder="1" applyAlignment="1">
      <alignment horizontal="center" vertical="center"/>
    </xf>
    <xf numFmtId="44" fontId="0" fillId="0" borderId="16" xfId="1" applyFont="1" applyBorder="1" applyAlignment="1">
      <alignment vertical="center"/>
    </xf>
    <xf numFmtId="44" fontId="0" fillId="0" borderId="18" xfId="1" applyFont="1" applyBorder="1" applyAlignment="1">
      <alignment vertical="center"/>
    </xf>
    <xf numFmtId="0" fontId="0" fillId="0" borderId="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2" fillId="0" borderId="21" xfId="0" applyFont="1" applyFill="1" applyBorder="1" applyAlignment="1">
      <alignment vertical="center" wrapText="1"/>
    </xf>
    <xf numFmtId="164" fontId="0" fillId="0" borderId="21" xfId="1" applyNumberFormat="1" applyFont="1" applyFill="1" applyBorder="1"/>
    <xf numFmtId="0" fontId="2" fillId="0" borderId="1" xfId="0" applyFont="1" applyFill="1" applyBorder="1" applyAlignment="1">
      <alignment vertical="center" wrapText="1"/>
    </xf>
    <xf numFmtId="0" fontId="0" fillId="0" borderId="1" xfId="0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2095500</xdr:colOff>
      <xdr:row>0</xdr:row>
      <xdr:rowOff>0</xdr:rowOff>
    </xdr:from>
    <xdr:to>
      <xdr:col>2</xdr:col>
      <xdr:colOff>0</xdr:colOff>
      <xdr:row>1</xdr:row>
      <xdr:rowOff>47625</xdr:rowOff>
    </xdr:to>
    <xdr:pic>
      <xdr:nvPicPr>
        <xdr:cNvPr id="2" name="Obrázek 85">
          <a:extLst>
            <a:ext uri="{FF2B5EF4-FFF2-40B4-BE49-F238E27FC236}">
              <a16:creationId xmlns:a16="http://schemas.microsoft.com/office/drawing/2014/main" id="{C54B1301-5574-38C2-6694-8512A7BC8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0"/>
          <a:ext cx="108585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104775</xdr:colOff>
      <xdr:row>0</xdr:row>
      <xdr:rowOff>57150</xdr:rowOff>
    </xdr:from>
    <xdr:to>
      <xdr:col>1</xdr:col>
      <xdr:colOff>561975</xdr:colOff>
      <xdr:row>0</xdr:row>
      <xdr:rowOff>381546</xdr:rowOff>
    </xdr:to>
    <xdr:pic>
      <xdr:nvPicPr>
        <xdr:cNvPr id="3" name="obrázek 5">
          <a:extLst>
            <a:ext uri="{FF2B5EF4-FFF2-40B4-BE49-F238E27FC236}">
              <a16:creationId xmlns:a16="http://schemas.microsoft.com/office/drawing/2014/main" id="{AAFAA784-DE9C-639E-F21E-932D8A6F9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7150"/>
          <a:ext cx="2371725" cy="324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4081B-86E8-4BB7-826F-FF930E31995C}">
  <dimension ref="A1:F47"/>
  <sheetViews>
    <sheetView tabSelected="1" topLeftCell="A31" zoomScale="175" zoomScaleNormal="175" workbookViewId="0">
      <selection activeCell="G46" sqref="G46"/>
    </sheetView>
  </sheetViews>
  <sheetFormatPr defaultRowHeight="15" x14ac:dyDescent="0.25"/>
  <cols>
    <col min="1" max="1" width="9.140625" style="2"/>
    <col min="2" max="2" width="33.5703125" customWidth="1"/>
    <col min="3" max="3" width="16.28515625" style="2" customWidth="1"/>
    <col min="4" max="4" width="11.85546875" customWidth="1"/>
    <col min="5" max="5" width="13.28515625" customWidth="1"/>
  </cols>
  <sheetData>
    <row r="1" spans="1:6" ht="30" customHeight="1" x14ac:dyDescent="0.25">
      <c r="B1" s="42" t="s">
        <v>46</v>
      </c>
      <c r="C1" s="42"/>
      <c r="D1" s="42"/>
      <c r="E1" s="42"/>
    </row>
    <row r="2" spans="1:6" ht="51" customHeight="1" thickBot="1" x14ac:dyDescent="0.3">
      <c r="B2" s="41" t="s">
        <v>47</v>
      </c>
      <c r="C2" s="41"/>
      <c r="D2" s="41"/>
      <c r="E2" s="41"/>
    </row>
    <row r="3" spans="1:6" ht="30.75" thickBot="1" x14ac:dyDescent="0.3">
      <c r="A3" s="19" t="s">
        <v>37</v>
      </c>
      <c r="B3" s="20" t="s">
        <v>0</v>
      </c>
      <c r="C3" s="20" t="s">
        <v>1</v>
      </c>
      <c r="D3" s="21" t="s">
        <v>38</v>
      </c>
      <c r="E3" s="22" t="s">
        <v>39</v>
      </c>
      <c r="F3" s="1"/>
    </row>
    <row r="4" spans="1:6" ht="24" x14ac:dyDescent="0.25">
      <c r="A4" s="15">
        <v>1</v>
      </c>
      <c r="B4" s="4" t="s">
        <v>2</v>
      </c>
      <c r="C4" s="3">
        <v>3</v>
      </c>
      <c r="D4" s="24"/>
      <c r="E4" s="5">
        <f t="shared" ref="E4:E41" si="0">C4*D4</f>
        <v>0</v>
      </c>
    </row>
    <row r="5" spans="1:6" x14ac:dyDescent="0.25">
      <c r="A5" s="16">
        <v>2</v>
      </c>
      <c r="B5" s="4" t="s">
        <v>3</v>
      </c>
      <c r="C5" s="3">
        <v>3</v>
      </c>
      <c r="D5" s="24"/>
      <c r="E5" s="5">
        <f t="shared" si="0"/>
        <v>0</v>
      </c>
    </row>
    <row r="6" spans="1:6" x14ac:dyDescent="0.25">
      <c r="A6" s="16">
        <v>3</v>
      </c>
      <c r="B6" s="4" t="s">
        <v>4</v>
      </c>
      <c r="C6" s="3">
        <v>6</v>
      </c>
      <c r="D6" s="24"/>
      <c r="E6" s="5">
        <f t="shared" si="0"/>
        <v>0</v>
      </c>
    </row>
    <row r="7" spans="1:6" x14ac:dyDescent="0.25">
      <c r="A7" s="16">
        <v>4</v>
      </c>
      <c r="B7" s="4" t="s">
        <v>5</v>
      </c>
      <c r="C7" s="3">
        <v>3</v>
      </c>
      <c r="D7" s="24"/>
      <c r="E7" s="5">
        <f t="shared" si="0"/>
        <v>0</v>
      </c>
    </row>
    <row r="8" spans="1:6" x14ac:dyDescent="0.25">
      <c r="A8" s="16">
        <v>5</v>
      </c>
      <c r="B8" s="4" t="s">
        <v>6</v>
      </c>
      <c r="C8" s="3">
        <v>2</v>
      </c>
      <c r="D8" s="24"/>
      <c r="E8" s="5">
        <f t="shared" si="0"/>
        <v>0</v>
      </c>
    </row>
    <row r="9" spans="1:6" x14ac:dyDescent="0.25">
      <c r="A9" s="16">
        <v>6</v>
      </c>
      <c r="B9" s="4" t="s">
        <v>7</v>
      </c>
      <c r="C9" s="3">
        <v>3</v>
      </c>
      <c r="D9" s="24"/>
      <c r="E9" s="5">
        <f t="shared" si="0"/>
        <v>0</v>
      </c>
    </row>
    <row r="10" spans="1:6" x14ac:dyDescent="0.25">
      <c r="A10" s="16">
        <v>7</v>
      </c>
      <c r="B10" s="4" t="s">
        <v>8</v>
      </c>
      <c r="C10" s="3">
        <v>2</v>
      </c>
      <c r="D10" s="24"/>
      <c r="E10" s="5">
        <f t="shared" si="0"/>
        <v>0</v>
      </c>
    </row>
    <row r="11" spans="1:6" x14ac:dyDescent="0.25">
      <c r="A11" s="16">
        <v>8</v>
      </c>
      <c r="B11" s="4" t="s">
        <v>9</v>
      </c>
      <c r="C11" s="3">
        <v>1</v>
      </c>
      <c r="D11" s="24"/>
      <c r="E11" s="5">
        <f t="shared" si="0"/>
        <v>0</v>
      </c>
    </row>
    <row r="12" spans="1:6" x14ac:dyDescent="0.25">
      <c r="A12" s="16">
        <v>9</v>
      </c>
      <c r="B12" s="4" t="s">
        <v>10</v>
      </c>
      <c r="C12" s="3">
        <v>2</v>
      </c>
      <c r="D12" s="24"/>
      <c r="E12" s="5">
        <f t="shared" si="0"/>
        <v>0</v>
      </c>
    </row>
    <row r="13" spans="1:6" x14ac:dyDescent="0.25">
      <c r="A13" s="16">
        <v>10</v>
      </c>
      <c r="B13" s="4" t="s">
        <v>11</v>
      </c>
      <c r="C13" s="3">
        <v>3</v>
      </c>
      <c r="D13" s="24"/>
      <c r="E13" s="5">
        <f t="shared" si="0"/>
        <v>0</v>
      </c>
    </row>
    <row r="14" spans="1:6" x14ac:dyDescent="0.25">
      <c r="A14" s="16">
        <v>11</v>
      </c>
      <c r="B14" s="4" t="s">
        <v>12</v>
      </c>
      <c r="C14" s="3">
        <v>3</v>
      </c>
      <c r="D14" s="24"/>
      <c r="E14" s="5">
        <f t="shared" si="0"/>
        <v>0</v>
      </c>
    </row>
    <row r="15" spans="1:6" x14ac:dyDescent="0.25">
      <c r="A15" s="16">
        <v>12</v>
      </c>
      <c r="B15" s="4" t="s">
        <v>13</v>
      </c>
      <c r="C15" s="3">
        <v>3</v>
      </c>
      <c r="D15" s="24"/>
      <c r="E15" s="5">
        <f t="shared" si="0"/>
        <v>0</v>
      </c>
    </row>
    <row r="16" spans="1:6" x14ac:dyDescent="0.25">
      <c r="A16" s="16">
        <v>13</v>
      </c>
      <c r="B16" s="4" t="s">
        <v>14</v>
      </c>
      <c r="C16" s="3">
        <v>4</v>
      </c>
      <c r="D16" s="24"/>
      <c r="E16" s="5">
        <f t="shared" si="0"/>
        <v>0</v>
      </c>
    </row>
    <row r="17" spans="1:5" x14ac:dyDescent="0.25">
      <c r="A17" s="16">
        <v>14</v>
      </c>
      <c r="B17" s="4" t="s">
        <v>15</v>
      </c>
      <c r="C17" s="3">
        <v>3</v>
      </c>
      <c r="D17" s="24"/>
      <c r="E17" s="5">
        <f t="shared" si="0"/>
        <v>0</v>
      </c>
    </row>
    <row r="18" spans="1:5" x14ac:dyDescent="0.25">
      <c r="A18" s="16">
        <v>15</v>
      </c>
      <c r="B18" s="4" t="s">
        <v>16</v>
      </c>
      <c r="C18" s="3">
        <v>3</v>
      </c>
      <c r="D18" s="24"/>
      <c r="E18" s="5">
        <f t="shared" si="0"/>
        <v>0</v>
      </c>
    </row>
    <row r="19" spans="1:5" x14ac:dyDescent="0.25">
      <c r="A19" s="16">
        <v>16</v>
      </c>
      <c r="B19" s="4" t="s">
        <v>17</v>
      </c>
      <c r="C19" s="3">
        <v>3</v>
      </c>
      <c r="D19" s="24"/>
      <c r="E19" s="5">
        <f t="shared" si="0"/>
        <v>0</v>
      </c>
    </row>
    <row r="20" spans="1:5" x14ac:dyDescent="0.25">
      <c r="A20" s="16">
        <v>17</v>
      </c>
      <c r="B20" s="4" t="s">
        <v>18</v>
      </c>
      <c r="C20" s="3">
        <v>3</v>
      </c>
      <c r="D20" s="24"/>
      <c r="E20" s="5">
        <f t="shared" si="0"/>
        <v>0</v>
      </c>
    </row>
    <row r="21" spans="1:5" x14ac:dyDescent="0.25">
      <c r="A21" s="16">
        <v>18</v>
      </c>
      <c r="B21" s="4" t="s">
        <v>19</v>
      </c>
      <c r="C21" s="3">
        <v>3</v>
      </c>
      <c r="D21" s="24"/>
      <c r="E21" s="5">
        <f t="shared" si="0"/>
        <v>0</v>
      </c>
    </row>
    <row r="22" spans="1:5" x14ac:dyDescent="0.25">
      <c r="A22" s="16">
        <v>19</v>
      </c>
      <c r="B22" s="4" t="s">
        <v>20</v>
      </c>
      <c r="C22" s="3">
        <v>3</v>
      </c>
      <c r="D22" s="24"/>
      <c r="E22" s="5">
        <f t="shared" si="0"/>
        <v>0</v>
      </c>
    </row>
    <row r="23" spans="1:5" x14ac:dyDescent="0.25">
      <c r="A23" s="16">
        <v>20</v>
      </c>
      <c r="B23" s="4" t="s">
        <v>21</v>
      </c>
      <c r="C23" s="3">
        <v>2</v>
      </c>
      <c r="D23" s="24"/>
      <c r="E23" s="5">
        <f t="shared" si="0"/>
        <v>0</v>
      </c>
    </row>
    <row r="24" spans="1:5" x14ac:dyDescent="0.25">
      <c r="A24" s="16">
        <v>21</v>
      </c>
      <c r="B24" s="4" t="s">
        <v>22</v>
      </c>
      <c r="C24" s="3">
        <v>2</v>
      </c>
      <c r="D24" s="24"/>
      <c r="E24" s="5">
        <f t="shared" si="0"/>
        <v>0</v>
      </c>
    </row>
    <row r="25" spans="1:5" x14ac:dyDescent="0.25">
      <c r="A25" s="16">
        <v>22</v>
      </c>
      <c r="B25" s="4" t="s">
        <v>23</v>
      </c>
      <c r="C25" s="3">
        <v>3</v>
      </c>
      <c r="D25" s="24"/>
      <c r="E25" s="5">
        <f t="shared" si="0"/>
        <v>0</v>
      </c>
    </row>
    <row r="26" spans="1:5" x14ac:dyDescent="0.25">
      <c r="A26" s="16">
        <v>23</v>
      </c>
      <c r="B26" s="4" t="s">
        <v>24</v>
      </c>
      <c r="C26" s="3">
        <v>3</v>
      </c>
      <c r="D26" s="24"/>
      <c r="E26" s="5">
        <f t="shared" si="0"/>
        <v>0</v>
      </c>
    </row>
    <row r="27" spans="1:5" x14ac:dyDescent="0.25">
      <c r="A27" s="16">
        <v>24</v>
      </c>
      <c r="B27" s="4" t="s">
        <v>25</v>
      </c>
      <c r="C27" s="3">
        <v>4</v>
      </c>
      <c r="D27" s="24"/>
      <c r="E27" s="5">
        <f t="shared" si="0"/>
        <v>0</v>
      </c>
    </row>
    <row r="28" spans="1:5" x14ac:dyDescent="0.25">
      <c r="A28" s="16">
        <v>25</v>
      </c>
      <c r="B28" s="4" t="s">
        <v>26</v>
      </c>
      <c r="C28" s="3">
        <v>4</v>
      </c>
      <c r="D28" s="24"/>
      <c r="E28" s="5">
        <f t="shared" si="0"/>
        <v>0</v>
      </c>
    </row>
    <row r="29" spans="1:5" x14ac:dyDescent="0.25">
      <c r="A29" s="16">
        <v>26</v>
      </c>
      <c r="B29" s="4" t="s">
        <v>27</v>
      </c>
      <c r="C29" s="3">
        <v>12</v>
      </c>
      <c r="D29" s="24"/>
      <c r="E29" s="5">
        <f t="shared" si="0"/>
        <v>0</v>
      </c>
    </row>
    <row r="30" spans="1:5" x14ac:dyDescent="0.25">
      <c r="A30" s="16">
        <v>27</v>
      </c>
      <c r="B30" s="4" t="s">
        <v>28</v>
      </c>
      <c r="C30" s="3">
        <v>5</v>
      </c>
      <c r="D30" s="24"/>
      <c r="E30" s="5">
        <f t="shared" si="0"/>
        <v>0</v>
      </c>
    </row>
    <row r="31" spans="1:5" x14ac:dyDescent="0.25">
      <c r="A31" s="16">
        <v>28</v>
      </c>
      <c r="B31" s="4" t="s">
        <v>29</v>
      </c>
      <c r="C31" s="3">
        <v>2</v>
      </c>
      <c r="D31" s="24"/>
      <c r="E31" s="5">
        <f t="shared" si="0"/>
        <v>0</v>
      </c>
    </row>
    <row r="32" spans="1:5" x14ac:dyDescent="0.25">
      <c r="A32" s="16">
        <v>29</v>
      </c>
      <c r="B32" s="4" t="s">
        <v>30</v>
      </c>
      <c r="C32" s="3">
        <v>6</v>
      </c>
      <c r="D32" s="24"/>
      <c r="E32" s="5">
        <f t="shared" si="0"/>
        <v>0</v>
      </c>
    </row>
    <row r="33" spans="1:5" ht="24" x14ac:dyDescent="0.25">
      <c r="A33" s="16">
        <v>30</v>
      </c>
      <c r="B33" s="4" t="s">
        <v>31</v>
      </c>
      <c r="C33" s="3">
        <v>24</v>
      </c>
      <c r="D33" s="24"/>
      <c r="E33" s="5">
        <f t="shared" si="0"/>
        <v>0</v>
      </c>
    </row>
    <row r="34" spans="1:5" x14ac:dyDescent="0.25">
      <c r="A34" s="16">
        <v>31</v>
      </c>
      <c r="B34" s="4" t="s">
        <v>32</v>
      </c>
      <c r="C34" s="3">
        <v>36</v>
      </c>
      <c r="D34" s="24"/>
      <c r="E34" s="5">
        <f t="shared" si="0"/>
        <v>0</v>
      </c>
    </row>
    <row r="35" spans="1:5" x14ac:dyDescent="0.25">
      <c r="A35" s="16">
        <v>32</v>
      </c>
      <c r="B35" s="4" t="s">
        <v>33</v>
      </c>
      <c r="C35" s="3">
        <v>72</v>
      </c>
      <c r="D35" s="24"/>
      <c r="E35" s="5">
        <f t="shared" si="0"/>
        <v>0</v>
      </c>
    </row>
    <row r="36" spans="1:5" x14ac:dyDescent="0.25">
      <c r="A36" s="16">
        <v>33</v>
      </c>
      <c r="B36" s="4" t="s">
        <v>34</v>
      </c>
      <c r="C36" s="3">
        <v>48</v>
      </c>
      <c r="D36" s="24"/>
      <c r="E36" s="5">
        <f t="shared" si="0"/>
        <v>0</v>
      </c>
    </row>
    <row r="37" spans="1:5" x14ac:dyDescent="0.25">
      <c r="A37" s="16">
        <v>34</v>
      </c>
      <c r="B37" s="4" t="s">
        <v>35</v>
      </c>
      <c r="C37" s="3">
        <v>24</v>
      </c>
      <c r="D37" s="24"/>
      <c r="E37" s="5">
        <f t="shared" si="0"/>
        <v>0</v>
      </c>
    </row>
    <row r="38" spans="1:5" x14ac:dyDescent="0.25">
      <c r="A38" s="16">
        <v>35</v>
      </c>
      <c r="B38" s="4" t="s">
        <v>36</v>
      </c>
      <c r="C38" s="3">
        <v>36</v>
      </c>
      <c r="D38" s="24"/>
      <c r="E38" s="5">
        <f t="shared" si="0"/>
        <v>0</v>
      </c>
    </row>
    <row r="39" spans="1:5" x14ac:dyDescent="0.25">
      <c r="A39" s="16">
        <v>36</v>
      </c>
      <c r="B39" s="4" t="s">
        <v>44</v>
      </c>
      <c r="C39" s="3">
        <v>4</v>
      </c>
      <c r="D39" s="24"/>
      <c r="E39" s="5">
        <f t="shared" si="0"/>
        <v>0</v>
      </c>
    </row>
    <row r="40" spans="1:5" x14ac:dyDescent="0.25">
      <c r="A40" s="16">
        <v>37</v>
      </c>
      <c r="B40" s="4" t="s">
        <v>45</v>
      </c>
      <c r="C40" s="3">
        <v>15</v>
      </c>
      <c r="D40" s="24"/>
      <c r="E40" s="5">
        <f t="shared" si="0"/>
        <v>0</v>
      </c>
    </row>
    <row r="41" spans="1:5" x14ac:dyDescent="0.25">
      <c r="A41" s="16">
        <v>38</v>
      </c>
      <c r="B41" s="47" t="s">
        <v>75</v>
      </c>
      <c r="C41" s="16">
        <v>2</v>
      </c>
      <c r="D41" s="50"/>
      <c r="E41" s="48">
        <f t="shared" si="0"/>
        <v>0</v>
      </c>
    </row>
    <row r="42" spans="1:5" x14ac:dyDescent="0.25">
      <c r="A42" s="16">
        <v>39</v>
      </c>
      <c r="B42" s="4" t="s">
        <v>76</v>
      </c>
      <c r="C42" s="16">
        <v>1</v>
      </c>
      <c r="D42" s="25"/>
      <c r="E42" s="18">
        <f>C42*D42</f>
        <v>0</v>
      </c>
    </row>
    <row r="43" spans="1:5" x14ac:dyDescent="0.25">
      <c r="A43" s="16">
        <v>40</v>
      </c>
      <c r="B43" s="49" t="s">
        <v>77</v>
      </c>
      <c r="C43" s="16">
        <v>1</v>
      </c>
      <c r="D43" s="50"/>
      <c r="E43" s="18">
        <f>C43*D43</f>
        <v>0</v>
      </c>
    </row>
    <row r="44" spans="1:5" ht="15.75" thickBot="1" x14ac:dyDescent="0.3"/>
    <row r="45" spans="1:5" x14ac:dyDescent="0.25">
      <c r="C45" s="17" t="s">
        <v>40</v>
      </c>
      <c r="D45" s="8" t="s">
        <v>41</v>
      </c>
      <c r="E45" s="12">
        <f>SUM(E4:E43)</f>
        <v>0</v>
      </c>
    </row>
    <row r="46" spans="1:5" x14ac:dyDescent="0.25">
      <c r="C46" s="6"/>
      <c r="D46" s="10" t="s">
        <v>42</v>
      </c>
      <c r="E46" s="13">
        <f>E45*0.21</f>
        <v>0</v>
      </c>
    </row>
    <row r="47" spans="1:5" ht="15.75" thickBot="1" x14ac:dyDescent="0.3">
      <c r="C47" s="7"/>
      <c r="D47" s="11" t="s">
        <v>43</v>
      </c>
      <c r="E47" s="14">
        <f>SUM(E45:E46)</f>
        <v>0</v>
      </c>
    </row>
  </sheetData>
  <sheetProtection algorithmName="SHA-512" hashValue="F7dOuB+3Ho3/M8/cs59jAKkvsGyf0FnyeyIhd1IVg/aJfQupsHsV5xFUh3w5IZvssEeNdKohxqIp4G/JY2wH5Q==" saltValue="CvDrUt9qjnGtt3XXrBFY2w==" spinCount="100000" sheet="1" objects="1" scenarios="1"/>
  <mergeCells count="2">
    <mergeCell ref="B2:E2"/>
    <mergeCell ref="B1:E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53E7A-EFA8-4206-BD38-1CD8889102F0}">
  <dimension ref="A1:B31"/>
  <sheetViews>
    <sheetView topLeftCell="A10" zoomScaleNormal="100" workbookViewId="0">
      <selection activeCell="H24" sqref="H24"/>
    </sheetView>
  </sheetViews>
  <sheetFormatPr defaultRowHeight="15" x14ac:dyDescent="0.25"/>
  <cols>
    <col min="1" max="1" width="28.7109375" customWidth="1"/>
    <col min="2" max="2" width="47.7109375" customWidth="1"/>
  </cols>
  <sheetData>
    <row r="1" spans="1:2" ht="73.5" customHeight="1" x14ac:dyDescent="0.25">
      <c r="A1" s="27" t="s">
        <v>61</v>
      </c>
    </row>
    <row r="2" spans="1:2" ht="15.75" x14ac:dyDescent="0.25">
      <c r="A2" s="28" t="s">
        <v>62</v>
      </c>
    </row>
    <row r="3" spans="1:2" ht="15.75" x14ac:dyDescent="0.25">
      <c r="A3" s="29" t="s">
        <v>63</v>
      </c>
    </row>
    <row r="4" spans="1:2" ht="15.75" x14ac:dyDescent="0.25">
      <c r="A4" s="30" t="s">
        <v>64</v>
      </c>
    </row>
    <row r="6" spans="1:2" ht="18.75" x14ac:dyDescent="0.3">
      <c r="B6" s="26" t="s">
        <v>48</v>
      </c>
    </row>
    <row r="7" spans="1:2" x14ac:dyDescent="0.25">
      <c r="A7" s="23" t="s">
        <v>65</v>
      </c>
    </row>
    <row r="9" spans="1:2" ht="15.75" thickBot="1" x14ac:dyDescent="0.3"/>
    <row r="10" spans="1:2" x14ac:dyDescent="0.25">
      <c r="A10" s="8" t="s">
        <v>49</v>
      </c>
      <c r="B10" s="31"/>
    </row>
    <row r="11" spans="1:2" x14ac:dyDescent="0.25">
      <c r="A11" s="10" t="s">
        <v>50</v>
      </c>
      <c r="B11" s="32"/>
    </row>
    <row r="12" spans="1:2" x14ac:dyDescent="0.25">
      <c r="A12" s="10" t="s">
        <v>51</v>
      </c>
      <c r="B12" s="32"/>
    </row>
    <row r="13" spans="1:2" x14ac:dyDescent="0.25">
      <c r="A13" s="10" t="s">
        <v>66</v>
      </c>
      <c r="B13" s="32"/>
    </row>
    <row r="14" spans="1:2" x14ac:dyDescent="0.25">
      <c r="A14" s="10" t="s">
        <v>52</v>
      </c>
      <c r="B14" s="32"/>
    </row>
    <row r="15" spans="1:2" x14ac:dyDescent="0.25">
      <c r="A15" s="10" t="s">
        <v>53</v>
      </c>
      <c r="B15" s="32"/>
    </row>
    <row r="16" spans="1:2" x14ac:dyDescent="0.25">
      <c r="A16" s="10" t="s">
        <v>54</v>
      </c>
      <c r="B16" s="32"/>
    </row>
    <row r="17" spans="1:2" x14ac:dyDescent="0.25">
      <c r="A17" s="10" t="s">
        <v>67</v>
      </c>
      <c r="B17" s="32"/>
    </row>
    <row r="18" spans="1:2" x14ac:dyDescent="0.25">
      <c r="A18" s="10" t="s">
        <v>68</v>
      </c>
      <c r="B18" s="32"/>
    </row>
    <row r="19" spans="1:2" x14ac:dyDescent="0.25">
      <c r="A19" s="10" t="s">
        <v>55</v>
      </c>
      <c r="B19" s="32"/>
    </row>
    <row r="20" spans="1:2" ht="15.75" thickBot="1" x14ac:dyDescent="0.3">
      <c r="A20" s="11" t="s">
        <v>69</v>
      </c>
      <c r="B20" s="33"/>
    </row>
    <row r="21" spans="1:2" ht="15.75" thickBot="1" x14ac:dyDescent="0.3"/>
    <row r="22" spans="1:2" ht="21.75" customHeight="1" x14ac:dyDescent="0.25">
      <c r="A22" s="8"/>
      <c r="B22" s="9" t="s">
        <v>70</v>
      </c>
    </row>
    <row r="23" spans="1:2" x14ac:dyDescent="0.25">
      <c r="A23" s="10" t="s">
        <v>71</v>
      </c>
      <c r="B23" s="35">
        <f>'Položkový rozpočet'!E45</f>
        <v>0</v>
      </c>
    </row>
    <row r="24" spans="1:2" x14ac:dyDescent="0.25">
      <c r="A24" s="10" t="s">
        <v>56</v>
      </c>
      <c r="B24" s="35">
        <f>'Položkový rozpočet'!E46</f>
        <v>0</v>
      </c>
    </row>
    <row r="25" spans="1:2" ht="15.75" thickBot="1" x14ac:dyDescent="0.3">
      <c r="A25" s="11" t="s">
        <v>57</v>
      </c>
      <c r="B25" s="36">
        <f>'Položkový rozpočet'!E47</f>
        <v>0</v>
      </c>
    </row>
    <row r="26" spans="1:2" ht="15.75" thickBot="1" x14ac:dyDescent="0.3"/>
    <row r="27" spans="1:2" ht="72" customHeight="1" x14ac:dyDescent="0.25">
      <c r="A27" s="43" t="s">
        <v>58</v>
      </c>
      <c r="B27" s="44"/>
    </row>
    <row r="28" spans="1:2" ht="36.75" customHeight="1" thickBot="1" x14ac:dyDescent="0.3">
      <c r="A28" s="45" t="s">
        <v>59</v>
      </c>
      <c r="B28" s="46"/>
    </row>
    <row r="29" spans="1:2" ht="22.5" customHeight="1" x14ac:dyDescent="0.25">
      <c r="A29" s="15" t="s">
        <v>60</v>
      </c>
      <c r="B29" s="37"/>
    </row>
    <row r="30" spans="1:2" ht="19.5" customHeight="1" thickBot="1" x14ac:dyDescent="0.3">
      <c r="A30" s="34" t="s">
        <v>72</v>
      </c>
      <c r="B30" s="38"/>
    </row>
    <row r="31" spans="1:2" ht="76.5" customHeight="1" thickBot="1" x14ac:dyDescent="0.3">
      <c r="A31" s="39" t="s">
        <v>74</v>
      </c>
      <c r="B31" s="40" t="s">
        <v>73</v>
      </c>
    </row>
  </sheetData>
  <sheetProtection algorithmName="SHA-512" hashValue="TPhifI481Gw0tVKMjU9mpKA5MPt8kaIJRA3mA68Vl/ICBLcAvWdRjYfdUUxL/vBrlZz32sSao5SWhi82vmRV5Q==" saltValue="nCpOzbMv8YrbUOHRE6cEZA==" spinCount="100000" sheet="1" objects="1" scenarios="1"/>
  <mergeCells count="2">
    <mergeCell ref="A27:B27"/>
    <mergeCell ref="A28:B28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Položkový rozpočet</vt:lpstr>
      <vt:lpstr>Krycí list zakázky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Evžen Hrubeš</dc:creator>
  <cp:lastModifiedBy>Evžen Hrubeš</cp:lastModifiedBy>
  <dcterms:created xsi:type="dcterms:W3CDTF">2025-03-11T10:18:24Z</dcterms:created>
  <dcterms:modified xsi:type="dcterms:W3CDTF">2025-03-13T15:28:34Z</dcterms:modified>
</cp:coreProperties>
</file>