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I:\CD_stavby\2025\ZS_ZS a MS_SJ\SJ Kounicova - rekonstrukce VZT-HAVARIE\SOUTEZ\"/>
    </mc:Choice>
  </mc:AlternateContent>
  <bookViews>
    <workbookView xWindow="18915" yWindow="3120" windowWidth="18330" windowHeight="15585" tabRatio="575"/>
  </bookViews>
  <sheets>
    <sheet name="List 1" sheetId="22" r:id="rId1"/>
  </sheets>
  <definedNames>
    <definedName name="_xlnm._FilterDatabase" localSheetId="0" hidden="1">'List 1'!$A$12:$D$98</definedName>
    <definedName name="_xlnm.Print_Titles" localSheetId="0">'List 1'!$1:$11</definedName>
  </definedNames>
  <calcPr calcId="162913"/>
</workbook>
</file>

<file path=xl/calcChain.xml><?xml version="1.0" encoding="utf-8"?>
<calcChain xmlns="http://schemas.openxmlformats.org/spreadsheetml/2006/main">
  <c r="H14" i="22" l="1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H13" i="22"/>
  <c r="F13" i="22"/>
  <c r="G99" i="22" l="1"/>
  <c r="E99" i="22" l="1"/>
  <c r="E100" i="22" s="1"/>
  <c r="E101" i="22" s="1"/>
</calcChain>
</file>

<file path=xl/sharedStrings.xml><?xml version="1.0" encoding="utf-8"?>
<sst xmlns="http://schemas.openxmlformats.org/spreadsheetml/2006/main" count="271" uniqueCount="177">
  <si>
    <t>*</t>
  </si>
  <si>
    <t>Měrná jednotka</t>
  </si>
  <si>
    <t>Pozice</t>
  </si>
  <si>
    <t>Položka specifikace</t>
  </si>
  <si>
    <t>Název</t>
  </si>
  <si>
    <t>Počet jednotek</t>
  </si>
  <si>
    <t>Profese:</t>
  </si>
  <si>
    <t>Název akce :</t>
  </si>
  <si>
    <t>Ostatní</t>
  </si>
  <si>
    <t>ks</t>
  </si>
  <si>
    <t>Čtyřhranné ocel. potrubí sk. I tvarovky do 1000 mm jedné strany - rovné</t>
  </si>
  <si>
    <t>m2</t>
  </si>
  <si>
    <t>Čtyřhranné ocel. potrubí sk. I tvarovky do 1000 mm jedné strany - tvarovky</t>
  </si>
  <si>
    <t>Montážní, těsnící a spojovací materiál</t>
  </si>
  <si>
    <t>bm</t>
  </si>
  <si>
    <t>Dodavatelská dokumentace</t>
  </si>
  <si>
    <t>Dokumentace skutečného provedení</t>
  </si>
  <si>
    <t>Koordinace s ostatními profesemi</t>
  </si>
  <si>
    <t>hod</t>
  </si>
  <si>
    <t>Lešení, zdvihové mechanismy, pomocné konstrukce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</si>
  <si>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</si>
  <si>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</si>
  <si>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</si>
  <si>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</si>
  <si>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</si>
  <si>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</si>
  <si>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</si>
  <si>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</si>
  <si>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</si>
  <si>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</si>
  <si>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</si>
  <si>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</si>
  <si>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</si>
  <si>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</si>
  <si>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</si>
  <si>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</si>
  <si>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</si>
  <si>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</si>
  <si>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</si>
  <si>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</si>
  <si>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</si>
  <si>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3.03</t>
  </si>
  <si>
    <t>3.04</t>
  </si>
  <si>
    <t>3.05</t>
  </si>
  <si>
    <t>Vzduchotechnika</t>
  </si>
  <si>
    <t>Zařízení č. 0 – Demontáže</t>
  </si>
  <si>
    <t>Zařízení č. 1 – Větrání kuchyně</t>
  </si>
  <si>
    <t>Zařízení č. 2 – Větrání přípravny</t>
  </si>
  <si>
    <t>3.01</t>
  </si>
  <si>
    <t>3.02</t>
  </si>
  <si>
    <t>Demontáže a ekologická likvidace: přívodní jednotka, 2 x odvodní ventilátory, 3 x digestoř s lapači tuku a osvětlením, potrubí, tlumiče hluku, vyústky, izolace, montážní materiál. Rozsah viz výres 05 - Půdorys demontáží</t>
  </si>
  <si>
    <t>0.1</t>
  </si>
  <si>
    <t>Ocelový rám pod VZT jednotku  v=200mm</t>
  </si>
  <si>
    <t>Svazek předizolovaného Cu potrubí s náplní ekologického chladiva, d=12,7 / 28,6 mm</t>
  </si>
  <si>
    <t>Izolátory chvění pod kondenzační jednotky - pár</t>
  </si>
  <si>
    <t>Čtyřhranné ocel. potrubí sk. I tvarovky do 1000 mm jedné strany - rovné - vodotěsné</t>
  </si>
  <si>
    <t>Čtyřhranné ocel. potrubí sk. I tvarovky do 1000 mm jedné strany - tvarovky - vodotěsné</t>
  </si>
  <si>
    <t>Digestoř nerezová s lapači tuku, osvětlením. Rozměry: 1,9 x 1,8m, výška 0,4m.</t>
  </si>
  <si>
    <t>Digestoř nerezová s lapači tuku, osvětlením. Rozměry: 1,3 x 1,08m, výška 0,4m.</t>
  </si>
  <si>
    <t>Předizolované PUR/PIR potrubí tl. stěny 30mm - rovné</t>
  </si>
  <si>
    <t>Předizolované PUR/PIR potrubí tl. stěny 30mm - tvarovky</t>
  </si>
  <si>
    <t>Tlumič hluku buňky 0,9x0,6m</t>
  </si>
  <si>
    <t>Tlumič hluku buňky 1,25x0,4m</t>
  </si>
  <si>
    <t>Regulační klapka ruční 200x200mm</t>
  </si>
  <si>
    <t>Regulační klapka ruční 180x180mm</t>
  </si>
  <si>
    <t>Regulační klapka ruční 250x250mm</t>
  </si>
  <si>
    <t>Regulační klapka ruční 250x200mm</t>
  </si>
  <si>
    <t>1.01</t>
  </si>
  <si>
    <t>1.02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</si>
  <si>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</si>
  <si>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</si>
  <si>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</si>
  <si>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</si>
  <si>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</si>
  <si>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</si>
  <si>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</si>
  <si>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</si>
  <si>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</si>
  <si>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</si>
  <si>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</si>
  <si>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</si>
  <si>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</si>
  <si>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</si>
  <si>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</si>
  <si>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</si>
  <si>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</si>
  <si>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</si>
  <si>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</si>
  <si>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Pomocná ocelová konstrukce</t>
  </si>
  <si>
    <t>kg</t>
  </si>
  <si>
    <t>1.34</t>
  </si>
  <si>
    <t>1.35</t>
  </si>
  <si>
    <t>Tlumič hluku buňky 250x250mm, délka 1500mm</t>
  </si>
  <si>
    <t>Digestoř nerezová s lapači tuku, osvětlením. Rozměry: 1 x 1m, výška 0,4m.</t>
  </si>
  <si>
    <t>Stěnová mřížka 500x250mm</t>
  </si>
  <si>
    <t>Uzavírací klapka těsná včetně servopohonu (NC), rozměr 250x250mm</t>
  </si>
  <si>
    <t>Vodotěsné potrubí d=250mm</t>
  </si>
  <si>
    <t>Čtyřhranné ocel. potrubí sk. I tvarovky do 500 mm jedné strany - rovné - vodotěsné</t>
  </si>
  <si>
    <t>Tlumič hluku buňky - hygienické provedení 0,9x0,6m</t>
  </si>
  <si>
    <t>Tlumič hluku buňky - hygienické provedení 1,0x0,5m</t>
  </si>
  <si>
    <t xml:space="preserve">Montáž </t>
  </si>
  <si>
    <t xml:space="preserve">Dodávka </t>
  </si>
  <si>
    <t>Dodávka celkem</t>
  </si>
  <si>
    <t>Montáž celkem</t>
  </si>
  <si>
    <t xml:space="preserve">Celkem </t>
  </si>
  <si>
    <t>1.36</t>
  </si>
  <si>
    <t>Indukční podtlakový akumulační odsávací zákryt - digestoř nerezová s lapači tuku, osvětlením, indkučním systémem,směrově nastavitelné a aretovatelné trysky vstřikovaného vzduchu, integrovanou regulační klapkou. Rozměry: 3,0 x 1,5m, výška 0,5m.</t>
  </si>
  <si>
    <t>Indukční podtlakový akumulační odsávací zákryt - digestoř nerezová s lapači tuku, osvětlením, indkučním systémem, směrově nastavitelné a aretovatelné trysky vstřikovaného vzduchu, integrovanou regulační klapkou. Rozměry: 3,1 x 1,5m, výška 0,5m.</t>
  </si>
  <si>
    <t>Oplocení s otvíratelnou čelní částí pro obsluhu, Žárově zinkovaný povrch</t>
  </si>
  <si>
    <t>1.37</t>
  </si>
  <si>
    <t>Náklady na dopravu</t>
  </si>
  <si>
    <t>Přesuny hmot a strojů</t>
  </si>
  <si>
    <t>Připojení na ZTI</t>
  </si>
  <si>
    <t>Revize elektro</t>
  </si>
  <si>
    <t>Zaregulování včetně protokolu</t>
  </si>
  <si>
    <t xml:space="preserve">Revize chlazení </t>
  </si>
  <si>
    <t>Uvedení do provozu</t>
  </si>
  <si>
    <t xml:space="preserve">Ostatní dokumentace </t>
  </si>
  <si>
    <t>3.06</t>
  </si>
  <si>
    <t>3.07</t>
  </si>
  <si>
    <t>3.08</t>
  </si>
  <si>
    <t>3.09</t>
  </si>
  <si>
    <t>3.10</t>
  </si>
  <si>
    <t>3.11</t>
  </si>
  <si>
    <t>Vzduchotechnická jednotka, vertikální ve venkovním provedení. Přívod: uzavírací klaka, filtr G4, deskový rekuperátor s obtokem, dvouokruhové přímé chlazení (tp,z=20°C), elektrický ohřívač (12kW), ventilátor (Vp=9000m3/h, 300Pa, EC) odvod – filtr G4, ventilátor (Vo=9000m3/h, 300Pa, EC), deskový rekuperátor, uzavírací klapka. Včetně integrované MaR.</t>
  </si>
  <si>
    <t>Ocelový rám pod 2 ks kondenzačních jednotek včetně nerezové vany na kondenzát a samoregulační termokabel s termostatem spínání +2°C</t>
  </si>
  <si>
    <t xml:space="preserve">Textilní vyústka přívodní, kruhová (průtok 7500m3/h) s napojením na návazné potrubí d=200mm, včetně závěsného systému pomocí stropní středové hliníkové AL lišty </t>
  </si>
  <si>
    <t>Kondenzační jednotka, ekologické chladivo. Topný výkon 12,21kW při -15°C  Chladivo R32, Akustiký tlak maximální chlazení /topení 58/60 dBA, Provzní rozsah chlazení -15 až +46°C provozní rozsah topení -27 až +15°C Dvojtý rotační kompresor. Dvouventilátorové provedení kondenzátoru. Komunikační modul s ovládáním 0-10V výstupy o chodu, provozním módu, odtávání a poruše zařízení.</t>
  </si>
  <si>
    <t>1.38</t>
  </si>
  <si>
    <t>1.39</t>
  </si>
  <si>
    <t>1.40</t>
  </si>
  <si>
    <t>Úprava VZT potrubí v místě realizace</t>
  </si>
  <si>
    <t>1.41</t>
  </si>
  <si>
    <t>2.10</t>
  </si>
  <si>
    <t xml:space="preserve">Regulace otáček </t>
  </si>
  <si>
    <t>Propojení a kebeláž, instalace MaR</t>
  </si>
  <si>
    <t>2.11</t>
  </si>
  <si>
    <t>2.12</t>
  </si>
  <si>
    <t>2.13</t>
  </si>
  <si>
    <t>2.14</t>
  </si>
  <si>
    <t>Celkem dodávka a montáž bez DPH</t>
  </si>
  <si>
    <t>Celkem dodávka a montáž s DPH 21%</t>
  </si>
  <si>
    <t>Protidešťová žaluzie 500x1100 mm pozinkovaná</t>
  </si>
  <si>
    <t>Vyústka přívodní, dvouřadá komfortní 200x450mm, regulace - hliník</t>
  </si>
  <si>
    <t>Vyústka přívodní, dvouřadá komfortní 250x250mm, regulace - hliník</t>
  </si>
  <si>
    <t>Vyústka přívodní, dvouřadá komfortní 200x200mm, regulace - hliník</t>
  </si>
  <si>
    <t>Vyústka přívodní, dvouřadá komfortní 355x200mm, regulace - hliník</t>
  </si>
  <si>
    <t>Vyústka s tukovým filtrem 400x200mm horizontální - hliník</t>
  </si>
  <si>
    <t>Vyústka s tukovým filtrem 400x200mm vertikální - hliník</t>
  </si>
  <si>
    <t>Ventilátor potrubní (Vo=1000m3/h, p=300Pa)</t>
  </si>
  <si>
    <t>1.42</t>
  </si>
  <si>
    <t>Dodavatel:</t>
  </si>
  <si>
    <t>Datum:</t>
  </si>
  <si>
    <t xml:space="preserve">Číslo nabídky: </t>
  </si>
  <si>
    <t>3.12</t>
  </si>
  <si>
    <t>Výmalba</t>
  </si>
  <si>
    <t>1.43</t>
  </si>
  <si>
    <t>1.44</t>
  </si>
  <si>
    <t>2.16</t>
  </si>
  <si>
    <t>Akreditované měření hluku</t>
  </si>
  <si>
    <t>3.13</t>
  </si>
  <si>
    <t>Stavební přípomoci</t>
  </si>
  <si>
    <t>Stříška nad VZT jednotku - minimální přesah přes půdoris 400 mm.</t>
  </si>
  <si>
    <t xml:space="preserve">EL. Silové napojení Klimatizační jednotka </t>
  </si>
  <si>
    <t xml:space="preserve">EL. Silové napojení VZT </t>
  </si>
  <si>
    <t xml:space="preserve">EL. Kabeláž silová </t>
  </si>
  <si>
    <t xml:space="preserve">Sekání drážek pro kabeláž a zapravení drážek </t>
  </si>
  <si>
    <t>1.45</t>
  </si>
  <si>
    <t xml:space="preserve">Likvidace suti </t>
  </si>
  <si>
    <t>1.46</t>
  </si>
  <si>
    <t>Úprava silového rozvaděče - doplnění jistících prvků 3pol</t>
  </si>
  <si>
    <t xml:space="preserve">EL. Silové napojení  </t>
  </si>
  <si>
    <t>2.15</t>
  </si>
  <si>
    <t xml:space="preserve">Úprava silového rozvaděče - doplnění jistících prvků </t>
  </si>
  <si>
    <t>2.17</t>
  </si>
  <si>
    <t>Projekt elektro, určení vlivů</t>
  </si>
  <si>
    <t>Rekonstrukce školní kuchyně, Kounicova 30 ,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</si>
</sst>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m"/>
    <numFmt numFmtId="165" formatCode="#,##0.0"/>
    <numFmt numFmtId="166" formatCode="#,##0\ "/>
  </numFmts>
  <fonts count="15" x14ac:knownFonts="1">
    <font>
      <sz val="10"/>
      <name val="Arial CE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</font>
    <font>
      <b/>
      <sz val="20"/>
      <name val="Arial"/>
      <family val="2"/>
      <charset val="238"/>
    </font>
    <font>
      <b/>
      <sz val="9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name val="Arial CE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166" fontId="0" fillId="0" borderId="0">
      <alignment vertical="center"/>
    </xf>
    <xf numFmtId="165" fontId="3" fillId="0" borderId="0" applyAlignment="0">
      <alignment horizontal="right" wrapText="1"/>
    </xf>
    <xf numFmtId="4" fontId="3" fillId="0" borderId="0" applyBorder="0" applyAlignment="0">
      <alignment horizontal="right" wrapText="1"/>
    </xf>
    <xf numFmtId="0" fontId="3" fillId="0" borderId="0">
      <alignment horizontal="right" wrapText="1"/>
    </xf>
    <xf numFmtId="166" fontId="3" fillId="0" borderId="0" applyFont="0" applyFill="0" applyBorder="0">
      <alignment horizontal="right" vertical="center"/>
    </xf>
    <xf numFmtId="0" fontId="2" fillId="0" borderId="0">
      <alignment horizontal="center" vertical="center" wrapText="1"/>
    </xf>
    <xf numFmtId="0" fontId="5" fillId="0" borderId="0">
      <alignment horizontal="left"/>
    </xf>
    <xf numFmtId="0" fontId="12" fillId="0" borderId="0"/>
    <xf numFmtId="166" fontId="4" fillId="0" borderId="0">
      <alignment vertical="center"/>
    </xf>
    <xf numFmtId="0" fontId="1" fillId="0" borderId="1">
      <alignment horizontal="center" vertical="center" wrapText="1"/>
    </xf>
    <xf numFmtId="164" fontId="4" fillId="0" borderId="0">
      <alignment horizontal="center" vertical="center"/>
    </xf>
  </cellStyleXfs>
  <cellXfs count="64">
    <xf numFmtId="166" fontId="0" fillId="0" borderId="0" xfId="0">
      <alignment vertical="center"/>
    </xf>
    <xf numFmtId="166" fontId="0" fillId="0" borderId="0" xfId="0" applyAlignment="1">
      <alignment vertical="center" wrapText="1"/>
    </xf>
    <xf numFmtId="166" fontId="9" fillId="0" borderId="2" xfId="0" applyFont="1" applyBorder="1" applyAlignment="1">
      <alignment horizontal="center" vertical="center" wrapText="1"/>
    </xf>
    <xf numFmtId="166" fontId="3" fillId="0" borderId="0" xfId="0" applyFont="1" applyAlignment="1">
      <alignment vertical="center" wrapText="1"/>
    </xf>
    <xf numFmtId="166" fontId="11" fillId="0" borderId="0" xfId="0" applyFont="1" applyAlignment="1">
      <alignment vertical="center" wrapText="1"/>
    </xf>
    <xf numFmtId="166" fontId="0" fillId="0" borderId="0" xfId="0" applyAlignment="1">
      <alignment horizontal="center" vertical="center" wrapText="1"/>
    </xf>
    <xf numFmtId="166" fontId="7" fillId="0" borderId="3" xfId="0" applyFont="1" applyBorder="1" applyAlignment="1">
      <alignment horizontal="center" vertical="center" wrapText="1"/>
    </xf>
    <xf numFmtId="166" fontId="7" fillId="0" borderId="4" xfId="0" applyFont="1" applyBorder="1" applyAlignment="1">
      <alignment horizontal="center" vertical="center" wrapText="1"/>
    </xf>
    <xf numFmtId="164" fontId="9" fillId="0" borderId="7" xfId="9" applyNumberFormat="1" applyFont="1" applyBorder="1">
      <alignment horizontal="center" vertical="center" wrapText="1"/>
    </xf>
    <xf numFmtId="164" fontId="3" fillId="0" borderId="7" xfId="9" quotePrefix="1" applyNumberFormat="1" applyFont="1" applyBorder="1" applyAlignment="1">
      <alignment horizontal="left" vertical="center" wrapText="1"/>
    </xf>
    <xf numFmtId="166" fontId="6" fillId="0" borderId="7" xfId="8" applyFont="1" applyBorder="1" applyAlignment="1">
      <alignment horizontal="center" vertical="center" wrapText="1"/>
    </xf>
    <xf numFmtId="166" fontId="6" fillId="0" borderId="7" xfId="8" applyFont="1" applyBorder="1" applyAlignment="1">
      <alignment vertical="center" wrapText="1"/>
    </xf>
    <xf numFmtId="166" fontId="11" fillId="0" borderId="7" xfId="0" applyFont="1" applyBorder="1" applyAlignment="1">
      <alignment vertical="center" wrapText="1"/>
    </xf>
    <xf numFmtId="166" fontId="3" fillId="0" borderId="7" xfId="8" applyFont="1" applyBorder="1" applyAlignment="1">
      <alignment vertical="center" wrapText="1"/>
    </xf>
    <xf numFmtId="166" fontId="3" fillId="0" borderId="7" xfId="8" applyFont="1" applyBorder="1" applyAlignment="1">
      <alignment horizontal="center" vertical="center" wrapText="1"/>
    </xf>
    <xf numFmtId="166" fontId="3" fillId="0" borderId="7" xfId="4" applyFont="1" applyFill="1" applyBorder="1" applyAlignment="1">
      <alignment horizontal="center" vertical="center" wrapText="1"/>
    </xf>
    <xf numFmtId="166" fontId="13" fillId="0" borderId="7" xfId="8" applyFont="1" applyBorder="1" applyAlignment="1">
      <alignment vertical="center" wrapText="1"/>
    </xf>
    <xf numFmtId="166" fontId="13" fillId="0" borderId="7" xfId="8" applyFont="1" applyBorder="1" applyAlignment="1">
      <alignment horizontal="center" vertical="center" wrapText="1"/>
    </xf>
    <xf numFmtId="164" fontId="9" fillId="0" borderId="9" xfId="9" applyNumberFormat="1" applyFont="1" applyBorder="1">
      <alignment horizontal="center" vertical="center" wrapText="1"/>
    </xf>
    <xf numFmtId="166" fontId="3" fillId="0" borderId="8" xfId="0" applyFont="1" applyBorder="1" applyAlignment="1">
      <alignment vertical="center" wrapText="1"/>
    </xf>
    <xf numFmtId="49" fontId="6" fillId="0" borderId="9" xfId="8" applyNumberFormat="1" applyFont="1" applyBorder="1" applyAlignment="1">
      <alignment horizontal="center" vertical="center" wrapText="1"/>
    </xf>
    <xf numFmtId="166" fontId="11" fillId="0" borderId="8" xfId="0" applyFont="1" applyBorder="1" applyAlignment="1">
      <alignment vertical="center" wrapText="1"/>
    </xf>
    <xf numFmtId="49" fontId="3" fillId="0" borderId="9" xfId="8" applyNumberFormat="1" applyFont="1" applyBorder="1" applyAlignment="1">
      <alignment horizontal="center" vertical="center" wrapText="1"/>
    </xf>
    <xf numFmtId="166" fontId="3" fillId="0" borderId="11" xfId="8" applyFont="1" applyBorder="1" applyAlignment="1">
      <alignment vertical="center" wrapText="1"/>
    </xf>
    <xf numFmtId="166" fontId="3" fillId="0" borderId="11" xfId="8" applyFont="1" applyBorder="1" applyAlignment="1">
      <alignment horizontal="center" vertical="center" wrapText="1"/>
    </xf>
    <xf numFmtId="164" fontId="9" fillId="0" borderId="8" xfId="9" applyNumberFormat="1" applyFont="1" applyBorder="1">
      <alignment horizontal="center" vertical="center" wrapText="1"/>
    </xf>
    <xf numFmtId="166" fontId="9" fillId="0" borderId="18" xfId="0" applyFont="1" applyBorder="1" applyAlignment="1">
      <alignment horizontal="center" vertical="center" wrapText="1"/>
    </xf>
    <xf numFmtId="166" fontId="9" fillId="0" borderId="19" xfId="0" applyFont="1" applyBorder="1" applyAlignment="1">
      <alignment horizontal="center" vertical="center" wrapText="1"/>
    </xf>
    <xf numFmtId="166" fontId="9" fillId="0" borderId="20" xfId="0" applyFont="1" applyBorder="1" applyAlignment="1">
      <alignment horizontal="center" vertical="center" wrapText="1"/>
    </xf>
    <xf numFmtId="166" fontId="7" fillId="0" borderId="21" xfId="0" applyFont="1" applyBorder="1" applyAlignment="1">
      <alignment horizontal="center" vertical="center" wrapText="1"/>
    </xf>
    <xf numFmtId="166" fontId="7" fillId="0" borderId="22" xfId="0" applyFont="1" applyBorder="1" applyAlignment="1">
      <alignment horizontal="center" vertical="center" wrapText="1"/>
    </xf>
    <xf numFmtId="166" fontId="7" fillId="0" borderId="23" xfId="0" applyFont="1" applyBorder="1" applyAlignment="1">
      <alignment horizontal="center" vertical="center" wrapText="1"/>
    </xf>
    <xf numFmtId="166" fontId="7" fillId="0" borderId="24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66" fontId="3" fillId="2" borderId="7" xfId="8" applyFont="1" applyFill="1" applyBorder="1" applyAlignment="1">
      <alignment horizontal="center" vertical="center" wrapText="1"/>
    </xf>
    <xf numFmtId="166" fontId="3" fillId="2" borderId="7" xfId="4" applyFont="1" applyFill="1" applyBorder="1" applyAlignment="1">
      <alignment horizontal="center" vertical="center" wrapText="1"/>
    </xf>
    <xf numFmtId="166" fontId="0" fillId="2" borderId="7" xfId="0" applyFill="1" applyBorder="1" applyAlignment="1">
      <alignment vertical="center" wrapText="1"/>
    </xf>
    <xf numFmtId="166" fontId="0" fillId="2" borderId="8" xfId="0" applyFill="1" applyBorder="1" applyAlignment="1">
      <alignment vertical="center" wrapText="1"/>
    </xf>
    <xf numFmtId="166" fontId="13" fillId="2" borderId="7" xfId="8" applyFont="1" applyFill="1" applyBorder="1" applyAlignment="1">
      <alignment horizontal="center" vertical="center" wrapText="1"/>
    </xf>
    <xf numFmtId="166" fontId="3" fillId="2" borderId="11" xfId="8" applyFont="1" applyFill="1" applyBorder="1" applyAlignment="1">
      <alignment horizontal="center" vertical="center" wrapText="1"/>
    </xf>
    <xf numFmtId="0" fontId="9" fillId="0" borderId="9" xfId="9" applyFont="1" applyBorder="1">
      <alignment horizontal="center" vertical="center" wrapText="1"/>
    </xf>
    <xf numFmtId="0" fontId="9" fillId="0" borderId="7" xfId="9" applyFont="1" applyBorder="1">
      <alignment horizontal="center" vertical="center" wrapText="1"/>
    </xf>
    <xf numFmtId="166" fontId="7" fillId="0" borderId="5" xfId="0" applyFont="1" applyBorder="1" applyAlignment="1">
      <alignment horizontal="center" vertical="center" wrapText="1"/>
    </xf>
    <xf numFmtId="166" fontId="7" fillId="0" borderId="6" xfId="0" applyFont="1" applyBorder="1" applyAlignment="1">
      <alignment horizontal="center" vertical="center" wrapText="1"/>
    </xf>
    <xf numFmtId="166" fontId="7" fillId="0" borderId="3" xfId="0" applyFont="1" applyBorder="1" applyAlignment="1">
      <alignment horizontal="center" vertical="center" wrapText="1"/>
    </xf>
    <xf numFmtId="166" fontId="7" fillId="0" borderId="4" xfId="0" applyFont="1" applyBorder="1" applyAlignment="1">
      <alignment horizontal="center" vertical="center" wrapText="1"/>
    </xf>
    <xf numFmtId="0" fontId="8" fillId="0" borderId="10" xfId="5" quotePrefix="1" applyFont="1" applyBorder="1">
      <alignment horizontal="center" vertical="center" wrapText="1"/>
    </xf>
    <xf numFmtId="0" fontId="8" fillId="0" borderId="3" xfId="5" quotePrefix="1" applyFont="1" applyBorder="1">
      <alignment horizontal="center" vertical="center" wrapText="1"/>
    </xf>
    <xf numFmtId="0" fontId="8" fillId="0" borderId="4" xfId="5" quotePrefix="1" applyFont="1" applyBorder="1">
      <alignment horizontal="center" vertical="center" wrapText="1"/>
    </xf>
    <xf numFmtId="166" fontId="11" fillId="0" borderId="15" xfId="0" applyFont="1" applyBorder="1" applyAlignment="1">
      <alignment horizontal="center" vertical="center" wrapText="1"/>
    </xf>
    <xf numFmtId="166" fontId="11" fillId="0" borderId="17" xfId="0" applyFont="1" applyBorder="1" applyAlignment="1">
      <alignment horizontal="center" vertical="center" wrapText="1"/>
    </xf>
    <xf numFmtId="166" fontId="11" fillId="0" borderId="16" xfId="0" applyFont="1" applyBorder="1" applyAlignment="1">
      <alignment horizontal="center" vertical="center" wrapText="1"/>
    </xf>
    <xf numFmtId="0" fontId="9" fillId="0" borderId="11" xfId="9" quotePrefix="1" applyFont="1" applyBorder="1">
      <alignment horizontal="center" vertical="center" wrapText="1"/>
    </xf>
    <xf numFmtId="0" fontId="9" fillId="0" borderId="13" xfId="9" quotePrefix="1" applyFont="1" applyBorder="1">
      <alignment horizontal="center" vertical="center" wrapText="1"/>
    </xf>
    <xf numFmtId="166" fontId="9" fillId="0" borderId="11" xfId="0" applyFont="1" applyBorder="1" applyAlignment="1">
      <alignment horizontal="center" vertical="center" wrapText="1"/>
    </xf>
    <xf numFmtId="166" fontId="9" fillId="0" borderId="13" xfId="0" applyFont="1" applyBorder="1" applyAlignment="1">
      <alignment horizontal="center" vertical="center" wrapText="1"/>
    </xf>
    <xf numFmtId="166" fontId="14" fillId="0" borderId="12" xfId="0" applyFont="1" applyBorder="1" applyAlignment="1">
      <alignment horizontal="center" vertical="center" wrapText="1"/>
    </xf>
    <xf numFmtId="166" fontId="14" fillId="0" borderId="14" xfId="0" applyFont="1" applyBorder="1" applyAlignment="1">
      <alignment horizontal="center" vertical="center" wrapText="1"/>
    </xf>
    <xf numFmtId="166" fontId="0" fillId="0" borderId="15" xfId="0" applyBorder="1" applyAlignment="1">
      <alignment horizontal="center" vertical="center" wrapText="1"/>
    </xf>
    <xf numFmtId="166" fontId="0" fillId="0" borderId="16" xfId="0" applyBorder="1" applyAlignment="1">
      <alignment horizontal="center" vertical="center" wrapText="1"/>
    </xf>
    <xf numFmtId="0" fontId="9" fillId="0" borderId="7" xfId="9" quotePrefix="1" applyFont="1" applyBorder="1">
      <alignment horizontal="center" vertical="center" wrapText="1"/>
    </xf>
    <xf numFmtId="166" fontId="0" fillId="0" borderId="7" xfId="0" applyFill="1" applyBorder="1" applyAlignment="1">
      <alignment vertical="center" wrapText="1"/>
    </xf>
    <xf numFmtId="166" fontId="0" fillId="0" borderId="8" xfId="0" applyFill="1" applyBorder="1" applyAlignment="1">
      <alignment vertical="center" wrapText="1"/>
    </xf>
  </cellXfs>
  <cellStyles count="11">
    <cellStyle name="1D čísla" xfId="1"/>
    <cellStyle name="2D čísla" xfId="2"/>
    <cellStyle name="3D čísla" xfId="3"/>
    <cellStyle name="Celá čísla" xfId="4"/>
    <cellStyle name="Hlavička" xfId="5"/>
    <cellStyle name="Nadpis listu" xfId="6"/>
    <cellStyle name="Normální" xfId="0" builtinId="0"/>
    <cellStyle name="Normální 2" xfId="7"/>
    <cellStyle name="normální_Nájemce" xfId="8"/>
    <cellStyle name="Podhlavička" xfId="9"/>
    <cellStyle name="pozic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Zeros="0" tabSelected="1" topLeftCell="A97" zoomScale="115" zoomScaleNormal="115" workbookViewId="0">
      <selection activeCell="J13" sqref="J13"/>
    </sheetView>
  </sheetViews>
  <sheetFormatPr defaultColWidth="8.85546875" defaultRowHeight="12.75" x14ac:dyDescent="0.2"/>
  <cols>
    <col min="1" max="1" width="11.85546875" style="1" customWidth="1"/>
    <col min="2" max="2" width="71.42578125" style="1" customWidth="1"/>
    <col min="3" max="3" width="6.7109375" style="5" customWidth="1"/>
    <col min="4" max="4" width="7" style="5" customWidth="1"/>
    <col min="5" max="5" width="10.42578125" style="5" customWidth="1"/>
    <col min="6" max="6" width="10" style="5" customWidth="1"/>
    <col min="7" max="7" width="9.42578125" style="1" customWidth="1"/>
    <col min="8" max="8" width="9.85546875" style="1" customWidth="1"/>
    <col min="9" max="16384" width="8.85546875" style="1"/>
  </cols>
  <sheetData>
    <row r="1" spans="1:8" ht="26.25" customHeight="1" x14ac:dyDescent="0.2">
      <c r="A1" s="26" t="s">
        <v>7</v>
      </c>
      <c r="B1" s="43" t="s">
        <v>176</v>
      </c>
      <c r="C1" s="43"/>
      <c r="D1" s="43"/>
      <c r="E1" s="43"/>
      <c r="F1" s="43"/>
      <c r="G1" s="43"/>
      <c r="H1" s="44"/>
    </row>
    <row r="2" spans="1:8" ht="24" customHeight="1" x14ac:dyDescent="0.2">
      <c r="A2" s="27" t="s">
        <v>6</v>
      </c>
      <c r="B2" s="45" t="s">
        <v>44</v>
      </c>
      <c r="C2" s="45"/>
      <c r="D2" s="45"/>
      <c r="E2" s="45"/>
      <c r="F2" s="45"/>
      <c r="G2" s="45"/>
      <c r="H2" s="46"/>
    </row>
    <row r="3" spans="1:8" ht="24" customHeight="1" x14ac:dyDescent="0.2">
      <c r="A3" s="27" t="s">
        <v>151</v>
      </c>
      <c r="B3" s="6"/>
      <c r="C3" s="6"/>
      <c r="D3" s="6"/>
      <c r="E3" s="6"/>
      <c r="F3" s="6"/>
      <c r="G3" s="6"/>
      <c r="H3" s="7"/>
    </row>
    <row r="4" spans="1:8" ht="24" customHeight="1" x14ac:dyDescent="0.2">
      <c r="A4" s="27" t="s">
        <v>152</v>
      </c>
      <c r="B4" s="33"/>
      <c r="C4" s="6"/>
      <c r="D4" s="6"/>
      <c r="E4" s="6"/>
      <c r="F4" s="6"/>
      <c r="G4" s="6"/>
      <c r="H4" s="7"/>
    </row>
    <row r="5" spans="1:8" ht="24" customHeight="1" thickBot="1" x14ac:dyDescent="0.25">
      <c r="A5" s="28" t="s">
        <v>153</v>
      </c>
      <c r="B5" s="34"/>
      <c r="C5" s="31"/>
      <c r="D5" s="31"/>
      <c r="E5" s="31"/>
      <c r="F5" s="31"/>
      <c r="G5" s="31"/>
      <c r="H5" s="32"/>
    </row>
    <row r="6" spans="1:8" ht="24" customHeight="1" x14ac:dyDescent="0.2">
      <c r="A6" s="2"/>
      <c r="B6" s="29"/>
      <c r="C6" s="29"/>
      <c r="D6" s="29"/>
      <c r="E6" s="29"/>
      <c r="F6" s="29"/>
      <c r="G6" s="29"/>
      <c r="H6" s="30"/>
    </row>
    <row r="7" spans="1:8" ht="12.75" customHeight="1" x14ac:dyDescent="0.2">
      <c r="A7" s="47" t="s">
        <v>3</v>
      </c>
      <c r="B7" s="48"/>
      <c r="C7" s="48"/>
      <c r="D7" s="48"/>
      <c r="E7" s="48"/>
      <c r="F7" s="48"/>
      <c r="G7" s="48"/>
      <c r="H7" s="49"/>
    </row>
    <row r="8" spans="1:8" ht="12.75" customHeight="1" x14ac:dyDescent="0.2">
      <c r="A8" s="41" t="s">
        <v>2</v>
      </c>
      <c r="B8" s="42" t="s">
        <v>4</v>
      </c>
      <c r="C8" s="61" t="s">
        <v>1</v>
      </c>
      <c r="D8" s="61" t="s">
        <v>5</v>
      </c>
      <c r="E8" s="53" t="s">
        <v>101</v>
      </c>
      <c r="F8" s="53" t="s">
        <v>102</v>
      </c>
      <c r="G8" s="55" t="s">
        <v>100</v>
      </c>
      <c r="H8" s="57" t="s">
        <v>103</v>
      </c>
    </row>
    <row r="9" spans="1:8" ht="12.75" customHeight="1" x14ac:dyDescent="0.2">
      <c r="A9" s="41"/>
      <c r="B9" s="42"/>
      <c r="C9" s="61"/>
      <c r="D9" s="61"/>
      <c r="E9" s="54"/>
      <c r="F9" s="54"/>
      <c r="G9" s="56"/>
      <c r="H9" s="58"/>
    </row>
    <row r="10" spans="1:8" s="3" customFormat="1" ht="12.75" customHeight="1" x14ac:dyDescent="0.2">
      <c r="A10" s="1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25" t="s">
        <v>0</v>
      </c>
    </row>
    <row r="11" spans="1:8" s="3" customFormat="1" ht="12.75" customHeight="1" x14ac:dyDescent="0.2">
      <c r="A11" s="20"/>
      <c r="B11" s="9"/>
      <c r="C11" s="10"/>
      <c r="D11" s="10"/>
      <c r="E11" s="10"/>
      <c r="F11" s="10"/>
      <c r="G11" s="8"/>
      <c r="H11" s="19"/>
    </row>
    <row r="12" spans="1:8" s="4" customFormat="1" x14ac:dyDescent="0.2">
      <c r="A12" s="20"/>
      <c r="B12" s="11" t="s">
        <v>45</v>
      </c>
      <c r="C12" s="10"/>
      <c r="D12" s="10"/>
      <c r="E12" s="10"/>
      <c r="F12" s="10"/>
      <c r="G12" s="12"/>
      <c r="H12" s="21"/>
    </row>
    <row r="13" spans="1:8" ht="36" x14ac:dyDescent="0.2">
      <c r="A13" s="22" t="s">
        <v>51</v>
      </c>
      <c r="B13" s="13" t="s">
        <v>50</v>
      </c>
      <c r="C13" s="14" t="s">
        <v>9</v>
      </c>
      <c r="D13" s="14">
        <v>1</v>
      </c>
      <c r="E13" s="35"/>
      <c r="F13" s="36">
        <f>E13*D13</f>
        <v>0</v>
      </c>
      <c r="G13" s="37"/>
      <c r="H13" s="38">
        <f>G13*D13</f>
        <v>0</v>
      </c>
    </row>
    <row r="14" spans="1:8" x14ac:dyDescent="0.2">
      <c r="A14" s="22"/>
      <c r="B14" s="13"/>
      <c r="C14" s="14"/>
      <c r="D14" s="15"/>
      <c r="E14" s="15"/>
      <c r="F14" s="15"/>
      <c r="G14" s="62"/>
      <c r="H14" s="63">
        <f t="shared" ref="H14:H77" si="0">G14*D14</f>
        <v>0</v>
      </c>
    </row>
    <row r="15" spans="1:8" x14ac:dyDescent="0.2">
      <c r="A15" s="20"/>
      <c r="B15" s="11" t="s">
        <v>46</v>
      </c>
      <c r="C15" s="10"/>
      <c r="D15" s="10"/>
      <c r="E15" s="10"/>
      <c r="F15" s="15"/>
      <c r="G15" s="62"/>
      <c r="H15" s="63">
        <f t="shared" si="0"/>
        <v>0</v>
      </c>
    </row>
    <row r="16" spans="1:8" ht="60" x14ac:dyDescent="0.2">
      <c r="A16" s="22" t="s">
        <v>67</v>
      </c>
      <c r="B16" s="13" t="s">
        <v>124</v>
      </c>
      <c r="C16" s="14" t="s">
        <v>9</v>
      </c>
      <c r="D16" s="15">
        <v>1</v>
      </c>
      <c r="E16" s="36"/>
      <c r="F16" s="36">
        <f t="shared" ref="F14:F77" si="1">E16*D16</f>
        <v>0</v>
      </c>
      <c r="G16" s="37"/>
      <c r="H16" s="38">
        <f t="shared" si="0"/>
        <v>0</v>
      </c>
    </row>
    <row r="17" spans="1:8" x14ac:dyDescent="0.2">
      <c r="A17" s="22" t="s">
        <v>68</v>
      </c>
      <c r="B17" s="13" t="s">
        <v>52</v>
      </c>
      <c r="C17" s="14" t="s">
        <v>9</v>
      </c>
      <c r="D17" s="15">
        <v>1</v>
      </c>
      <c r="E17" s="36"/>
      <c r="F17" s="36">
        <f t="shared" si="1"/>
        <v>0</v>
      </c>
      <c r="G17" s="37"/>
      <c r="H17" s="38">
        <f t="shared" si="0"/>
        <v>0</v>
      </c>
    </row>
    <row r="18" spans="1:8" ht="60" x14ac:dyDescent="0.2">
      <c r="A18" s="22" t="s">
        <v>20</v>
      </c>
      <c r="B18" s="13" t="s">
        <v>127</v>
      </c>
      <c r="C18" s="14" t="s">
        <v>9</v>
      </c>
      <c r="D18" s="15">
        <v>2</v>
      </c>
      <c r="E18" s="36"/>
      <c r="F18" s="36">
        <f t="shared" si="1"/>
        <v>0</v>
      </c>
      <c r="G18" s="37"/>
      <c r="H18" s="38">
        <f t="shared" si="0"/>
        <v>0</v>
      </c>
    </row>
    <row r="19" spans="1:8" x14ac:dyDescent="0.2">
      <c r="A19" s="22" t="s">
        <v>21</v>
      </c>
      <c r="B19" s="13" t="s">
        <v>54</v>
      </c>
      <c r="C19" s="14" t="s">
        <v>9</v>
      </c>
      <c r="D19" s="15">
        <v>2</v>
      </c>
      <c r="E19" s="36"/>
      <c r="F19" s="36">
        <f t="shared" si="1"/>
        <v>0</v>
      </c>
      <c r="G19" s="37"/>
      <c r="H19" s="38">
        <f t="shared" si="0"/>
        <v>0</v>
      </c>
    </row>
    <row r="20" spans="1:8" ht="24" x14ac:dyDescent="0.2">
      <c r="A20" s="22" t="s">
        <v>22</v>
      </c>
      <c r="B20" s="13" t="s">
        <v>125</v>
      </c>
      <c r="C20" s="14" t="s">
        <v>9</v>
      </c>
      <c r="D20" s="15">
        <v>1</v>
      </c>
      <c r="E20" s="36"/>
      <c r="F20" s="36">
        <f t="shared" si="1"/>
        <v>0</v>
      </c>
      <c r="G20" s="37"/>
      <c r="H20" s="38">
        <f t="shared" si="0"/>
        <v>0</v>
      </c>
    </row>
    <row r="21" spans="1:8" x14ac:dyDescent="0.2">
      <c r="A21" s="22" t="s">
        <v>23</v>
      </c>
      <c r="B21" s="13" t="s">
        <v>53</v>
      </c>
      <c r="C21" s="14" t="s">
        <v>14</v>
      </c>
      <c r="D21" s="15">
        <v>24</v>
      </c>
      <c r="E21" s="36"/>
      <c r="F21" s="36">
        <f t="shared" si="1"/>
        <v>0</v>
      </c>
      <c r="G21" s="37"/>
      <c r="H21" s="38">
        <f t="shared" si="0"/>
        <v>0</v>
      </c>
    </row>
    <row r="22" spans="1:8" ht="48" x14ac:dyDescent="0.2">
      <c r="A22" s="22" t="s">
        <v>24</v>
      </c>
      <c r="B22" s="13" t="s">
        <v>107</v>
      </c>
      <c r="C22" s="14" t="s">
        <v>9</v>
      </c>
      <c r="D22" s="14">
        <v>2</v>
      </c>
      <c r="E22" s="35"/>
      <c r="F22" s="36">
        <f t="shared" si="1"/>
        <v>0</v>
      </c>
      <c r="G22" s="37"/>
      <c r="H22" s="38">
        <f t="shared" si="0"/>
        <v>0</v>
      </c>
    </row>
    <row r="23" spans="1:8" ht="48" x14ac:dyDescent="0.2">
      <c r="A23" s="22" t="s">
        <v>25</v>
      </c>
      <c r="B23" s="13" t="s">
        <v>106</v>
      </c>
      <c r="C23" s="14" t="s">
        <v>9</v>
      </c>
      <c r="D23" s="14">
        <v>1</v>
      </c>
      <c r="E23" s="35"/>
      <c r="F23" s="36">
        <f t="shared" si="1"/>
        <v>0</v>
      </c>
      <c r="G23" s="37"/>
      <c r="H23" s="38">
        <f t="shared" si="0"/>
        <v>0</v>
      </c>
    </row>
    <row r="24" spans="1:8" x14ac:dyDescent="0.2">
      <c r="A24" s="22" t="s">
        <v>26</v>
      </c>
      <c r="B24" s="13" t="s">
        <v>57</v>
      </c>
      <c r="C24" s="14" t="s">
        <v>9</v>
      </c>
      <c r="D24" s="14">
        <v>2</v>
      </c>
      <c r="E24" s="35"/>
      <c r="F24" s="36">
        <f t="shared" si="1"/>
        <v>0</v>
      </c>
      <c r="G24" s="37"/>
      <c r="H24" s="38">
        <f t="shared" si="0"/>
        <v>0</v>
      </c>
    </row>
    <row r="25" spans="1:8" x14ac:dyDescent="0.2">
      <c r="A25" s="22" t="s">
        <v>27</v>
      </c>
      <c r="B25" s="13" t="s">
        <v>58</v>
      </c>
      <c r="C25" s="14" t="s">
        <v>9</v>
      </c>
      <c r="D25" s="14">
        <v>1</v>
      </c>
      <c r="E25" s="35"/>
      <c r="F25" s="36">
        <f t="shared" si="1"/>
        <v>0</v>
      </c>
      <c r="G25" s="37"/>
      <c r="H25" s="38">
        <f t="shared" si="0"/>
        <v>0</v>
      </c>
    </row>
    <row r="26" spans="1:8" ht="24" x14ac:dyDescent="0.2">
      <c r="A26" s="22" t="s">
        <v>28</v>
      </c>
      <c r="B26" s="13" t="s">
        <v>126</v>
      </c>
      <c r="C26" s="14" t="s">
        <v>9</v>
      </c>
      <c r="D26" s="14">
        <v>1</v>
      </c>
      <c r="E26" s="35"/>
      <c r="F26" s="36">
        <f t="shared" si="1"/>
        <v>0</v>
      </c>
      <c r="G26" s="35"/>
      <c r="H26" s="38">
        <f t="shared" si="0"/>
        <v>0</v>
      </c>
    </row>
    <row r="27" spans="1:8" x14ac:dyDescent="0.2">
      <c r="A27" s="22" t="s">
        <v>29</v>
      </c>
      <c r="B27" s="13" t="s">
        <v>142</v>
      </c>
      <c r="C27" s="14" t="s">
        <v>9</v>
      </c>
      <c r="D27" s="15">
        <v>2</v>
      </c>
      <c r="E27" s="36"/>
      <c r="F27" s="36">
        <f t="shared" si="1"/>
        <v>0</v>
      </c>
      <c r="G27" s="36"/>
      <c r="H27" s="38">
        <f t="shared" si="0"/>
        <v>0</v>
      </c>
    </row>
    <row r="28" spans="1:8" x14ac:dyDescent="0.2">
      <c r="A28" s="22" t="s">
        <v>30</v>
      </c>
      <c r="B28" s="13" t="s">
        <v>61</v>
      </c>
      <c r="C28" s="14" t="s">
        <v>9</v>
      </c>
      <c r="D28" s="15">
        <v>1</v>
      </c>
      <c r="E28" s="36"/>
      <c r="F28" s="36">
        <f t="shared" si="1"/>
        <v>0</v>
      </c>
      <c r="G28" s="36"/>
      <c r="H28" s="38">
        <f t="shared" si="0"/>
        <v>0</v>
      </c>
    </row>
    <row r="29" spans="1:8" x14ac:dyDescent="0.2">
      <c r="A29" s="22" t="s">
        <v>31</v>
      </c>
      <c r="B29" s="13" t="s">
        <v>98</v>
      </c>
      <c r="C29" s="14" t="s">
        <v>9</v>
      </c>
      <c r="D29" s="15">
        <v>1</v>
      </c>
      <c r="E29" s="36"/>
      <c r="F29" s="36">
        <f t="shared" si="1"/>
        <v>0</v>
      </c>
      <c r="G29" s="36"/>
      <c r="H29" s="38">
        <f t="shared" si="0"/>
        <v>0</v>
      </c>
    </row>
    <row r="30" spans="1:8" x14ac:dyDescent="0.2">
      <c r="A30" s="22" t="s">
        <v>69</v>
      </c>
      <c r="B30" s="13" t="s">
        <v>62</v>
      </c>
      <c r="C30" s="14" t="s">
        <v>9</v>
      </c>
      <c r="D30" s="15">
        <v>1</v>
      </c>
      <c r="E30" s="36"/>
      <c r="F30" s="36">
        <f t="shared" si="1"/>
        <v>0</v>
      </c>
      <c r="G30" s="36"/>
      <c r="H30" s="38">
        <f t="shared" si="0"/>
        <v>0</v>
      </c>
    </row>
    <row r="31" spans="1:8" x14ac:dyDescent="0.2">
      <c r="A31" s="22" t="s">
        <v>70</v>
      </c>
      <c r="B31" s="13" t="s">
        <v>99</v>
      </c>
      <c r="C31" s="14" t="s">
        <v>9</v>
      </c>
      <c r="D31" s="15">
        <v>1</v>
      </c>
      <c r="E31" s="36"/>
      <c r="F31" s="36">
        <f t="shared" si="1"/>
        <v>0</v>
      </c>
      <c r="G31" s="36"/>
      <c r="H31" s="38">
        <f t="shared" si="0"/>
        <v>0</v>
      </c>
    </row>
    <row r="32" spans="1:8" x14ac:dyDescent="0.2">
      <c r="A32" s="22" t="s">
        <v>71</v>
      </c>
      <c r="B32" s="13" t="s">
        <v>143</v>
      </c>
      <c r="C32" s="14" t="s">
        <v>9</v>
      </c>
      <c r="D32" s="14">
        <v>1</v>
      </c>
      <c r="E32" s="35"/>
      <c r="F32" s="36">
        <f t="shared" si="1"/>
        <v>0</v>
      </c>
      <c r="G32" s="35"/>
      <c r="H32" s="38">
        <f t="shared" si="0"/>
        <v>0</v>
      </c>
    </row>
    <row r="33" spans="1:8" x14ac:dyDescent="0.2">
      <c r="A33" s="22" t="s">
        <v>72</v>
      </c>
      <c r="B33" s="13" t="s">
        <v>144</v>
      </c>
      <c r="C33" s="14" t="s">
        <v>9</v>
      </c>
      <c r="D33" s="14">
        <v>1</v>
      </c>
      <c r="E33" s="35"/>
      <c r="F33" s="36">
        <f t="shared" si="1"/>
        <v>0</v>
      </c>
      <c r="G33" s="35"/>
      <c r="H33" s="38">
        <f t="shared" si="0"/>
        <v>0</v>
      </c>
    </row>
    <row r="34" spans="1:8" x14ac:dyDescent="0.2">
      <c r="A34" s="22" t="s">
        <v>73</v>
      </c>
      <c r="B34" s="13" t="s">
        <v>145</v>
      </c>
      <c r="C34" s="14" t="s">
        <v>9</v>
      </c>
      <c r="D34" s="14">
        <v>1</v>
      </c>
      <c r="E34" s="35"/>
      <c r="F34" s="36">
        <f t="shared" si="1"/>
        <v>0</v>
      </c>
      <c r="G34" s="35"/>
      <c r="H34" s="38">
        <f t="shared" si="0"/>
        <v>0</v>
      </c>
    </row>
    <row r="35" spans="1:8" x14ac:dyDescent="0.2">
      <c r="A35" s="22" t="s">
        <v>74</v>
      </c>
      <c r="B35" s="13" t="s">
        <v>146</v>
      </c>
      <c r="C35" s="14" t="s">
        <v>9</v>
      </c>
      <c r="D35" s="14">
        <v>1</v>
      </c>
      <c r="E35" s="35"/>
      <c r="F35" s="36">
        <f t="shared" si="1"/>
        <v>0</v>
      </c>
      <c r="G35" s="35"/>
      <c r="H35" s="38">
        <f t="shared" si="0"/>
        <v>0</v>
      </c>
    </row>
    <row r="36" spans="1:8" x14ac:dyDescent="0.2">
      <c r="A36" s="22" t="s">
        <v>75</v>
      </c>
      <c r="B36" s="13" t="s">
        <v>148</v>
      </c>
      <c r="C36" s="14" t="s">
        <v>9</v>
      </c>
      <c r="D36" s="14">
        <v>1</v>
      </c>
      <c r="E36" s="35"/>
      <c r="F36" s="36">
        <f t="shared" si="1"/>
        <v>0</v>
      </c>
      <c r="G36" s="35"/>
      <c r="H36" s="38">
        <f t="shared" si="0"/>
        <v>0</v>
      </c>
    </row>
    <row r="37" spans="1:8" x14ac:dyDescent="0.2">
      <c r="A37" s="22" t="s">
        <v>76</v>
      </c>
      <c r="B37" s="13" t="s">
        <v>147</v>
      </c>
      <c r="C37" s="14" t="s">
        <v>9</v>
      </c>
      <c r="D37" s="14">
        <v>1</v>
      </c>
      <c r="E37" s="35"/>
      <c r="F37" s="36">
        <f t="shared" si="1"/>
        <v>0</v>
      </c>
      <c r="G37" s="35"/>
      <c r="H37" s="38">
        <f t="shared" si="0"/>
        <v>0</v>
      </c>
    </row>
    <row r="38" spans="1:8" x14ac:dyDescent="0.2">
      <c r="A38" s="22" t="s">
        <v>77</v>
      </c>
      <c r="B38" s="13" t="s">
        <v>64</v>
      </c>
      <c r="C38" s="14" t="s">
        <v>9</v>
      </c>
      <c r="D38" s="15">
        <v>1</v>
      </c>
      <c r="E38" s="36"/>
      <c r="F38" s="36">
        <f t="shared" si="1"/>
        <v>0</v>
      </c>
      <c r="G38" s="36"/>
      <c r="H38" s="38">
        <f t="shared" si="0"/>
        <v>0</v>
      </c>
    </row>
    <row r="39" spans="1:8" x14ac:dyDescent="0.2">
      <c r="A39" s="22" t="s">
        <v>78</v>
      </c>
      <c r="B39" s="13" t="s">
        <v>63</v>
      </c>
      <c r="C39" s="14" t="s">
        <v>9</v>
      </c>
      <c r="D39" s="15">
        <v>1</v>
      </c>
      <c r="E39" s="36"/>
      <c r="F39" s="36">
        <f t="shared" si="1"/>
        <v>0</v>
      </c>
      <c r="G39" s="36"/>
      <c r="H39" s="38">
        <f t="shared" si="0"/>
        <v>0</v>
      </c>
    </row>
    <row r="40" spans="1:8" x14ac:dyDescent="0.2">
      <c r="A40" s="22" t="s">
        <v>79</v>
      </c>
      <c r="B40" s="13" t="s">
        <v>65</v>
      </c>
      <c r="C40" s="14" t="s">
        <v>9</v>
      </c>
      <c r="D40" s="15">
        <v>1</v>
      </c>
      <c r="E40" s="36"/>
      <c r="F40" s="36">
        <f t="shared" si="1"/>
        <v>0</v>
      </c>
      <c r="G40" s="36"/>
      <c r="H40" s="38">
        <f t="shared" si="0"/>
        <v>0</v>
      </c>
    </row>
    <row r="41" spans="1:8" x14ac:dyDescent="0.2">
      <c r="A41" s="22" t="s">
        <v>80</v>
      </c>
      <c r="B41" s="13" t="s">
        <v>66</v>
      </c>
      <c r="C41" s="14" t="s">
        <v>9</v>
      </c>
      <c r="D41" s="15">
        <v>2</v>
      </c>
      <c r="E41" s="36"/>
      <c r="F41" s="36">
        <f t="shared" si="1"/>
        <v>0</v>
      </c>
      <c r="G41" s="36"/>
      <c r="H41" s="38">
        <f t="shared" si="0"/>
        <v>0</v>
      </c>
    </row>
    <row r="42" spans="1:8" x14ac:dyDescent="0.2">
      <c r="A42" s="22" t="s">
        <v>81</v>
      </c>
      <c r="B42" s="13" t="s">
        <v>59</v>
      </c>
      <c r="C42" s="14" t="s">
        <v>11</v>
      </c>
      <c r="D42" s="15">
        <v>85</v>
      </c>
      <c r="E42" s="36"/>
      <c r="F42" s="36">
        <f t="shared" si="1"/>
        <v>0</v>
      </c>
      <c r="G42" s="36"/>
      <c r="H42" s="38">
        <f t="shared" si="0"/>
        <v>0</v>
      </c>
    </row>
    <row r="43" spans="1:8" x14ac:dyDescent="0.2">
      <c r="A43" s="22" t="s">
        <v>82</v>
      </c>
      <c r="B43" s="13" t="s">
        <v>60</v>
      </c>
      <c r="C43" s="14" t="s">
        <v>11</v>
      </c>
      <c r="D43" s="15">
        <v>55</v>
      </c>
      <c r="E43" s="36"/>
      <c r="F43" s="36">
        <f t="shared" si="1"/>
        <v>0</v>
      </c>
      <c r="G43" s="36"/>
      <c r="H43" s="38">
        <f t="shared" si="0"/>
        <v>0</v>
      </c>
    </row>
    <row r="44" spans="1:8" x14ac:dyDescent="0.2">
      <c r="A44" s="22" t="s">
        <v>83</v>
      </c>
      <c r="B44" s="13" t="s">
        <v>10</v>
      </c>
      <c r="C44" s="14" t="s">
        <v>11</v>
      </c>
      <c r="D44" s="14">
        <v>22</v>
      </c>
      <c r="E44" s="35"/>
      <c r="F44" s="36">
        <f t="shared" si="1"/>
        <v>0</v>
      </c>
      <c r="G44" s="35"/>
      <c r="H44" s="38">
        <f t="shared" si="0"/>
        <v>0</v>
      </c>
    </row>
    <row r="45" spans="1:8" x14ac:dyDescent="0.2">
      <c r="A45" s="22" t="s">
        <v>84</v>
      </c>
      <c r="B45" s="13" t="s">
        <v>12</v>
      </c>
      <c r="C45" s="14" t="s">
        <v>11</v>
      </c>
      <c r="D45" s="14">
        <v>13</v>
      </c>
      <c r="E45" s="35"/>
      <c r="F45" s="36">
        <f t="shared" si="1"/>
        <v>0</v>
      </c>
      <c r="G45" s="35"/>
      <c r="H45" s="38">
        <f t="shared" si="0"/>
        <v>0</v>
      </c>
    </row>
    <row r="46" spans="1:8" x14ac:dyDescent="0.2">
      <c r="A46" s="22" t="s">
        <v>85</v>
      </c>
      <c r="B46" s="13" t="s">
        <v>55</v>
      </c>
      <c r="C46" s="14" t="s">
        <v>11</v>
      </c>
      <c r="D46" s="14">
        <v>37</v>
      </c>
      <c r="E46" s="35"/>
      <c r="F46" s="36">
        <f t="shared" si="1"/>
        <v>0</v>
      </c>
      <c r="G46" s="35"/>
      <c r="H46" s="38">
        <f t="shared" si="0"/>
        <v>0</v>
      </c>
    </row>
    <row r="47" spans="1:8" x14ac:dyDescent="0.2">
      <c r="A47" s="22" t="s">
        <v>86</v>
      </c>
      <c r="B47" s="13" t="s">
        <v>56</v>
      </c>
      <c r="C47" s="14" t="s">
        <v>11</v>
      </c>
      <c r="D47" s="14">
        <v>26</v>
      </c>
      <c r="E47" s="35"/>
      <c r="F47" s="36">
        <f t="shared" si="1"/>
        <v>0</v>
      </c>
      <c r="G47" s="35"/>
      <c r="H47" s="38">
        <f t="shared" si="0"/>
        <v>0</v>
      </c>
    </row>
    <row r="48" spans="1:8" x14ac:dyDescent="0.2">
      <c r="A48" s="22" t="s">
        <v>87</v>
      </c>
      <c r="B48" s="13" t="s">
        <v>13</v>
      </c>
      <c r="C48" s="14" t="s">
        <v>9</v>
      </c>
      <c r="D48" s="15">
        <v>1</v>
      </c>
      <c r="E48" s="36"/>
      <c r="F48" s="36">
        <f t="shared" si="1"/>
        <v>0</v>
      </c>
      <c r="G48" s="36"/>
      <c r="H48" s="38">
        <f t="shared" si="0"/>
        <v>0</v>
      </c>
    </row>
    <row r="49" spans="1:8" x14ac:dyDescent="0.2">
      <c r="A49" s="22" t="s">
        <v>90</v>
      </c>
      <c r="B49" s="13" t="s">
        <v>131</v>
      </c>
      <c r="C49" s="14" t="s">
        <v>9</v>
      </c>
      <c r="D49" s="15">
        <v>1</v>
      </c>
      <c r="E49" s="36"/>
      <c r="F49" s="36">
        <f t="shared" si="1"/>
        <v>0</v>
      </c>
      <c r="G49" s="36"/>
      <c r="H49" s="38">
        <f t="shared" si="0"/>
        <v>0</v>
      </c>
    </row>
    <row r="50" spans="1:8" x14ac:dyDescent="0.2">
      <c r="A50" s="22" t="s">
        <v>91</v>
      </c>
      <c r="B50" s="13" t="s">
        <v>88</v>
      </c>
      <c r="C50" s="14" t="s">
        <v>89</v>
      </c>
      <c r="D50" s="14">
        <v>50</v>
      </c>
      <c r="E50" s="35"/>
      <c r="F50" s="36">
        <f t="shared" si="1"/>
        <v>0</v>
      </c>
      <c r="G50" s="35"/>
      <c r="H50" s="38">
        <f t="shared" si="0"/>
        <v>0</v>
      </c>
    </row>
    <row r="51" spans="1:8" x14ac:dyDescent="0.2">
      <c r="A51" s="22" t="s">
        <v>105</v>
      </c>
      <c r="B51" s="13" t="s">
        <v>161</v>
      </c>
      <c r="C51" s="14" t="s">
        <v>9</v>
      </c>
      <c r="D51" s="14">
        <v>1</v>
      </c>
      <c r="E51" s="35"/>
      <c r="F51" s="36">
        <f t="shared" si="1"/>
        <v>0</v>
      </c>
      <c r="G51" s="35"/>
      <c r="H51" s="38">
        <f t="shared" si="0"/>
        <v>0</v>
      </c>
    </row>
    <row r="52" spans="1:8" x14ac:dyDescent="0.2">
      <c r="A52" s="22" t="s">
        <v>109</v>
      </c>
      <c r="B52" s="13" t="s">
        <v>108</v>
      </c>
      <c r="C52" s="14" t="s">
        <v>9</v>
      </c>
      <c r="D52" s="15">
        <v>1</v>
      </c>
      <c r="E52" s="35"/>
      <c r="F52" s="36">
        <f t="shared" si="1"/>
        <v>0</v>
      </c>
      <c r="G52" s="35"/>
      <c r="H52" s="38">
        <f t="shared" si="0"/>
        <v>0</v>
      </c>
    </row>
    <row r="53" spans="1:8" x14ac:dyDescent="0.2">
      <c r="A53" s="22" t="s">
        <v>128</v>
      </c>
      <c r="B53" s="13" t="s">
        <v>162</v>
      </c>
      <c r="C53" s="14" t="s">
        <v>9</v>
      </c>
      <c r="D53" s="15">
        <v>1</v>
      </c>
      <c r="E53" s="35"/>
      <c r="F53" s="36">
        <f t="shared" si="1"/>
        <v>0</v>
      </c>
      <c r="G53" s="35"/>
      <c r="H53" s="38">
        <f t="shared" si="0"/>
        <v>0</v>
      </c>
    </row>
    <row r="54" spans="1:8" x14ac:dyDescent="0.2">
      <c r="A54" s="22" t="s">
        <v>129</v>
      </c>
      <c r="B54" s="13" t="s">
        <v>112</v>
      </c>
      <c r="C54" s="14" t="s">
        <v>9</v>
      </c>
      <c r="D54" s="15">
        <v>1</v>
      </c>
      <c r="E54" s="35"/>
      <c r="F54" s="36">
        <f t="shared" si="1"/>
        <v>0</v>
      </c>
      <c r="G54" s="35"/>
      <c r="H54" s="38">
        <f t="shared" si="0"/>
        <v>0</v>
      </c>
    </row>
    <row r="55" spans="1:8" x14ac:dyDescent="0.2">
      <c r="A55" s="22" t="s">
        <v>130</v>
      </c>
      <c r="B55" s="13" t="s">
        <v>163</v>
      </c>
      <c r="C55" s="14" t="s">
        <v>9</v>
      </c>
      <c r="D55" s="15">
        <v>2</v>
      </c>
      <c r="E55" s="35"/>
      <c r="F55" s="36">
        <f t="shared" si="1"/>
        <v>0</v>
      </c>
      <c r="G55" s="35"/>
      <c r="H55" s="38">
        <f t="shared" si="0"/>
        <v>0</v>
      </c>
    </row>
    <row r="56" spans="1:8" x14ac:dyDescent="0.2">
      <c r="A56" s="22" t="s">
        <v>132</v>
      </c>
      <c r="B56" s="13" t="s">
        <v>164</v>
      </c>
      <c r="C56" s="14" t="s">
        <v>9</v>
      </c>
      <c r="D56" s="15">
        <v>1</v>
      </c>
      <c r="E56" s="35"/>
      <c r="F56" s="36">
        <f t="shared" si="1"/>
        <v>0</v>
      </c>
      <c r="G56" s="35"/>
      <c r="H56" s="38">
        <f t="shared" si="0"/>
        <v>0</v>
      </c>
    </row>
    <row r="57" spans="1:8" x14ac:dyDescent="0.2">
      <c r="A57" s="22" t="s">
        <v>150</v>
      </c>
      <c r="B57" s="13" t="s">
        <v>165</v>
      </c>
      <c r="C57" s="14" t="s">
        <v>14</v>
      </c>
      <c r="D57" s="15">
        <v>340</v>
      </c>
      <c r="E57" s="35"/>
      <c r="F57" s="36">
        <f t="shared" si="1"/>
        <v>0</v>
      </c>
      <c r="G57" s="35"/>
      <c r="H57" s="38">
        <f t="shared" si="0"/>
        <v>0</v>
      </c>
    </row>
    <row r="58" spans="1:8" x14ac:dyDescent="0.2">
      <c r="A58" s="22" t="s">
        <v>156</v>
      </c>
      <c r="B58" s="13" t="s">
        <v>170</v>
      </c>
      <c r="C58" s="14" t="s">
        <v>9</v>
      </c>
      <c r="D58" s="15">
        <v>4</v>
      </c>
      <c r="E58" s="36"/>
      <c r="F58" s="36">
        <f t="shared" si="1"/>
        <v>0</v>
      </c>
      <c r="G58" s="36"/>
      <c r="H58" s="38">
        <f t="shared" si="0"/>
        <v>0</v>
      </c>
    </row>
    <row r="59" spans="1:8" x14ac:dyDescent="0.2">
      <c r="A59" s="22" t="s">
        <v>157</v>
      </c>
      <c r="B59" s="13" t="s">
        <v>166</v>
      </c>
      <c r="C59" s="14" t="s">
        <v>14</v>
      </c>
      <c r="D59" s="15">
        <v>40</v>
      </c>
      <c r="E59" s="36"/>
      <c r="F59" s="36">
        <f t="shared" si="1"/>
        <v>0</v>
      </c>
      <c r="G59" s="36"/>
      <c r="H59" s="38">
        <f t="shared" si="0"/>
        <v>0</v>
      </c>
    </row>
    <row r="60" spans="1:8" x14ac:dyDescent="0.2">
      <c r="A60" s="22" t="s">
        <v>167</v>
      </c>
      <c r="B60" s="13" t="s">
        <v>168</v>
      </c>
      <c r="C60" s="14" t="s">
        <v>89</v>
      </c>
      <c r="D60" s="15">
        <v>240</v>
      </c>
      <c r="E60" s="36"/>
      <c r="F60" s="36">
        <f t="shared" si="1"/>
        <v>0</v>
      </c>
      <c r="G60" s="36"/>
      <c r="H60" s="38">
        <f t="shared" si="0"/>
        <v>0</v>
      </c>
    </row>
    <row r="61" spans="1:8" x14ac:dyDescent="0.2">
      <c r="A61" s="22" t="s">
        <v>169</v>
      </c>
      <c r="B61" s="13" t="s">
        <v>135</v>
      </c>
      <c r="C61" s="14" t="s">
        <v>9</v>
      </c>
      <c r="D61" s="15">
        <v>1</v>
      </c>
      <c r="E61" s="36"/>
      <c r="F61" s="36">
        <f t="shared" si="1"/>
        <v>0</v>
      </c>
      <c r="G61" s="36"/>
      <c r="H61" s="38">
        <f t="shared" si="0"/>
        <v>0</v>
      </c>
    </row>
    <row r="62" spans="1:8" x14ac:dyDescent="0.2">
      <c r="A62" s="22" t="s">
        <v>109</v>
      </c>
      <c r="B62" s="13" t="s">
        <v>155</v>
      </c>
      <c r="C62" s="14" t="s">
        <v>11</v>
      </c>
      <c r="D62" s="14">
        <v>420</v>
      </c>
      <c r="E62" s="35"/>
      <c r="F62" s="36">
        <f t="shared" si="1"/>
        <v>0</v>
      </c>
      <c r="G62" s="35"/>
      <c r="H62" s="38">
        <f t="shared" si="0"/>
        <v>0</v>
      </c>
    </row>
    <row r="63" spans="1:8" x14ac:dyDescent="0.2">
      <c r="A63" s="22"/>
      <c r="B63" s="13"/>
      <c r="C63" s="14"/>
      <c r="D63" s="15"/>
      <c r="E63" s="15"/>
      <c r="F63" s="15"/>
      <c r="G63" s="15"/>
      <c r="H63" s="63">
        <f t="shared" si="0"/>
        <v>0</v>
      </c>
    </row>
    <row r="64" spans="1:8" x14ac:dyDescent="0.2">
      <c r="A64" s="20"/>
      <c r="B64" s="11" t="s">
        <v>47</v>
      </c>
      <c r="C64" s="10"/>
      <c r="D64" s="10"/>
      <c r="E64" s="10"/>
      <c r="F64" s="15"/>
      <c r="G64" s="10"/>
      <c r="H64" s="63">
        <f t="shared" si="0"/>
        <v>0</v>
      </c>
    </row>
    <row r="65" spans="1:8" x14ac:dyDescent="0.2">
      <c r="A65" s="22" t="s">
        <v>32</v>
      </c>
      <c r="B65" s="16" t="s">
        <v>149</v>
      </c>
      <c r="C65" s="17" t="s">
        <v>9</v>
      </c>
      <c r="D65" s="17">
        <v>1</v>
      </c>
      <c r="E65" s="39"/>
      <c r="F65" s="36">
        <f t="shared" si="1"/>
        <v>0</v>
      </c>
      <c r="G65" s="39"/>
      <c r="H65" s="38">
        <f t="shared" si="0"/>
        <v>0</v>
      </c>
    </row>
    <row r="66" spans="1:8" x14ac:dyDescent="0.2">
      <c r="A66" s="22" t="s">
        <v>33</v>
      </c>
      <c r="B66" s="13" t="s">
        <v>134</v>
      </c>
      <c r="C66" s="14" t="s">
        <v>9</v>
      </c>
      <c r="D66" s="15">
        <v>1</v>
      </c>
      <c r="E66" s="36"/>
      <c r="F66" s="36">
        <f t="shared" si="1"/>
        <v>0</v>
      </c>
      <c r="G66" s="36"/>
      <c r="H66" s="38">
        <f t="shared" si="0"/>
        <v>0</v>
      </c>
    </row>
    <row r="67" spans="1:8" x14ac:dyDescent="0.2">
      <c r="A67" s="22" t="s">
        <v>34</v>
      </c>
      <c r="B67" s="13" t="s">
        <v>93</v>
      </c>
      <c r="C67" s="14" t="s">
        <v>9</v>
      </c>
      <c r="D67" s="15">
        <v>1</v>
      </c>
      <c r="E67" s="36"/>
      <c r="F67" s="36">
        <f t="shared" si="1"/>
        <v>0</v>
      </c>
      <c r="G67" s="36"/>
      <c r="H67" s="38">
        <f t="shared" si="0"/>
        <v>0</v>
      </c>
    </row>
    <row r="68" spans="1:8" x14ac:dyDescent="0.2">
      <c r="A68" s="22" t="s">
        <v>35</v>
      </c>
      <c r="B68" s="13" t="s">
        <v>92</v>
      </c>
      <c r="C68" s="14" t="s">
        <v>9</v>
      </c>
      <c r="D68" s="15">
        <v>2</v>
      </c>
      <c r="E68" s="36"/>
      <c r="F68" s="36">
        <f t="shared" si="1"/>
        <v>0</v>
      </c>
      <c r="G68" s="36"/>
      <c r="H68" s="38">
        <f t="shared" si="0"/>
        <v>0</v>
      </c>
    </row>
    <row r="69" spans="1:8" x14ac:dyDescent="0.2">
      <c r="A69" s="22" t="s">
        <v>36</v>
      </c>
      <c r="B69" s="13" t="s">
        <v>94</v>
      </c>
      <c r="C69" s="14" t="s">
        <v>9</v>
      </c>
      <c r="D69" s="15">
        <v>2</v>
      </c>
      <c r="E69" s="36"/>
      <c r="F69" s="36">
        <f t="shared" si="1"/>
        <v>0</v>
      </c>
      <c r="G69" s="36"/>
      <c r="H69" s="38">
        <f t="shared" si="0"/>
        <v>0</v>
      </c>
    </row>
    <row r="70" spans="1:8" x14ac:dyDescent="0.2">
      <c r="A70" s="22" t="s">
        <v>37</v>
      </c>
      <c r="B70" s="13" t="s">
        <v>95</v>
      </c>
      <c r="C70" s="14" t="s">
        <v>9</v>
      </c>
      <c r="D70" s="15">
        <v>1</v>
      </c>
      <c r="E70" s="36"/>
      <c r="F70" s="36">
        <f t="shared" si="1"/>
        <v>0</v>
      </c>
      <c r="G70" s="36"/>
      <c r="H70" s="38">
        <f t="shared" si="0"/>
        <v>0</v>
      </c>
    </row>
    <row r="71" spans="1:8" x14ac:dyDescent="0.2">
      <c r="A71" s="22" t="s">
        <v>38</v>
      </c>
      <c r="B71" s="13" t="s">
        <v>96</v>
      </c>
      <c r="C71" s="14" t="s">
        <v>14</v>
      </c>
      <c r="D71" s="15">
        <v>6</v>
      </c>
      <c r="E71" s="36"/>
      <c r="F71" s="36">
        <f t="shared" si="1"/>
        <v>0</v>
      </c>
      <c r="G71" s="36"/>
      <c r="H71" s="38">
        <f t="shared" si="0"/>
        <v>0</v>
      </c>
    </row>
    <row r="72" spans="1:8" x14ac:dyDescent="0.2">
      <c r="A72" s="22" t="s">
        <v>39</v>
      </c>
      <c r="B72" s="13" t="s">
        <v>97</v>
      </c>
      <c r="C72" s="14" t="s">
        <v>11</v>
      </c>
      <c r="D72" s="14">
        <v>5</v>
      </c>
      <c r="E72" s="35"/>
      <c r="F72" s="36">
        <f t="shared" si="1"/>
        <v>0</v>
      </c>
      <c r="G72" s="35"/>
      <c r="H72" s="38">
        <f t="shared" si="0"/>
        <v>0</v>
      </c>
    </row>
    <row r="73" spans="1:8" x14ac:dyDescent="0.2">
      <c r="A73" s="22" t="s">
        <v>40</v>
      </c>
      <c r="B73" s="13" t="s">
        <v>13</v>
      </c>
      <c r="C73" s="14" t="s">
        <v>9</v>
      </c>
      <c r="D73" s="15">
        <v>1</v>
      </c>
      <c r="E73" s="36"/>
      <c r="F73" s="36">
        <f t="shared" si="1"/>
        <v>0</v>
      </c>
      <c r="G73" s="36"/>
      <c r="H73" s="38">
        <f t="shared" si="0"/>
        <v>0</v>
      </c>
    </row>
    <row r="74" spans="1:8" x14ac:dyDescent="0.2">
      <c r="A74" s="22" t="s">
        <v>133</v>
      </c>
      <c r="B74" s="13" t="s">
        <v>131</v>
      </c>
      <c r="C74" s="14" t="s">
        <v>9</v>
      </c>
      <c r="D74" s="15">
        <v>1</v>
      </c>
      <c r="E74" s="36"/>
      <c r="F74" s="36">
        <f t="shared" si="1"/>
        <v>0</v>
      </c>
      <c r="G74" s="36"/>
      <c r="H74" s="38">
        <f t="shared" si="0"/>
        <v>0</v>
      </c>
    </row>
    <row r="75" spans="1:8" x14ac:dyDescent="0.2">
      <c r="A75" s="22" t="s">
        <v>136</v>
      </c>
      <c r="B75" s="13" t="s">
        <v>88</v>
      </c>
      <c r="C75" s="14" t="s">
        <v>89</v>
      </c>
      <c r="D75" s="14">
        <v>50</v>
      </c>
      <c r="E75" s="35"/>
      <c r="F75" s="36">
        <f t="shared" si="1"/>
        <v>0</v>
      </c>
      <c r="G75" s="35"/>
      <c r="H75" s="38">
        <f t="shared" si="0"/>
        <v>0</v>
      </c>
    </row>
    <row r="76" spans="1:8" x14ac:dyDescent="0.2">
      <c r="A76" s="22" t="s">
        <v>137</v>
      </c>
      <c r="B76" s="13" t="s">
        <v>161</v>
      </c>
      <c r="C76" s="14" t="s">
        <v>9</v>
      </c>
      <c r="D76" s="14">
        <v>1</v>
      </c>
      <c r="E76" s="35"/>
      <c r="F76" s="36">
        <f t="shared" si="1"/>
        <v>0</v>
      </c>
      <c r="G76" s="35"/>
      <c r="H76" s="38">
        <f t="shared" si="0"/>
        <v>0</v>
      </c>
    </row>
    <row r="77" spans="1:8" x14ac:dyDescent="0.2">
      <c r="A77" s="22" t="s">
        <v>138</v>
      </c>
      <c r="B77" s="13" t="s">
        <v>171</v>
      </c>
      <c r="C77" s="14" t="s">
        <v>9</v>
      </c>
      <c r="D77" s="15">
        <v>1</v>
      </c>
      <c r="E77" s="36"/>
      <c r="F77" s="36">
        <f t="shared" si="1"/>
        <v>0</v>
      </c>
      <c r="G77" s="36"/>
      <c r="H77" s="38">
        <f t="shared" si="0"/>
        <v>0</v>
      </c>
    </row>
    <row r="78" spans="1:8" x14ac:dyDescent="0.2">
      <c r="A78" s="22" t="s">
        <v>139</v>
      </c>
      <c r="B78" s="13" t="s">
        <v>165</v>
      </c>
      <c r="C78" s="14" t="s">
        <v>14</v>
      </c>
      <c r="D78" s="15">
        <v>62</v>
      </c>
      <c r="E78" s="35"/>
      <c r="F78" s="36">
        <f t="shared" ref="F78:F98" si="2">E78*D78</f>
        <v>0</v>
      </c>
      <c r="G78" s="35"/>
      <c r="H78" s="38">
        <f t="shared" ref="H78:H98" si="3">G78*D78</f>
        <v>0</v>
      </c>
    </row>
    <row r="79" spans="1:8" x14ac:dyDescent="0.2">
      <c r="A79" s="22" t="s">
        <v>172</v>
      </c>
      <c r="B79" s="13" t="s">
        <v>173</v>
      </c>
      <c r="C79" s="14" t="s">
        <v>9</v>
      </c>
      <c r="D79" s="15">
        <v>2</v>
      </c>
      <c r="E79" s="35"/>
      <c r="F79" s="36">
        <f t="shared" si="2"/>
        <v>0</v>
      </c>
      <c r="G79" s="35"/>
      <c r="H79" s="38">
        <f t="shared" si="3"/>
        <v>0</v>
      </c>
    </row>
    <row r="80" spans="1:8" x14ac:dyDescent="0.2">
      <c r="A80" s="22" t="s">
        <v>158</v>
      </c>
      <c r="B80" s="13" t="s">
        <v>166</v>
      </c>
      <c r="C80" s="14" t="s">
        <v>14</v>
      </c>
      <c r="D80" s="15">
        <v>30</v>
      </c>
      <c r="E80" s="35"/>
      <c r="F80" s="36">
        <f t="shared" si="2"/>
        <v>0</v>
      </c>
      <c r="G80" s="35"/>
      <c r="H80" s="38">
        <f t="shared" si="3"/>
        <v>0</v>
      </c>
    </row>
    <row r="81" spans="1:8" x14ac:dyDescent="0.2">
      <c r="A81" s="22" t="s">
        <v>174</v>
      </c>
      <c r="B81" s="13" t="s">
        <v>168</v>
      </c>
      <c r="C81" s="14" t="s">
        <v>89</v>
      </c>
      <c r="D81" s="15">
        <v>120</v>
      </c>
      <c r="E81" s="36"/>
      <c r="F81" s="36">
        <f t="shared" si="2"/>
        <v>0</v>
      </c>
      <c r="G81" s="36"/>
      <c r="H81" s="38">
        <f t="shared" si="3"/>
        <v>0</v>
      </c>
    </row>
    <row r="82" spans="1:8" x14ac:dyDescent="0.2">
      <c r="A82" s="22" t="s">
        <v>138</v>
      </c>
      <c r="B82" s="13" t="s">
        <v>155</v>
      </c>
      <c r="C82" s="14" t="s">
        <v>11</v>
      </c>
      <c r="D82" s="14">
        <v>170</v>
      </c>
      <c r="E82" s="35"/>
      <c r="F82" s="36">
        <f t="shared" si="2"/>
        <v>0</v>
      </c>
      <c r="G82" s="35"/>
      <c r="H82" s="38">
        <f t="shared" si="3"/>
        <v>0</v>
      </c>
    </row>
    <row r="83" spans="1:8" x14ac:dyDescent="0.2">
      <c r="A83" s="22" t="s">
        <v>158</v>
      </c>
      <c r="B83" s="13" t="s">
        <v>135</v>
      </c>
      <c r="C83" s="14" t="s">
        <v>9</v>
      </c>
      <c r="D83" s="15">
        <v>1</v>
      </c>
      <c r="E83" s="36"/>
      <c r="F83" s="36">
        <f t="shared" si="2"/>
        <v>0</v>
      </c>
      <c r="G83" s="36"/>
      <c r="H83" s="38">
        <f t="shared" si="3"/>
        <v>0</v>
      </c>
    </row>
    <row r="84" spans="1:8" x14ac:dyDescent="0.2">
      <c r="A84" s="22"/>
      <c r="B84" s="13"/>
      <c r="C84" s="14"/>
      <c r="D84" s="15"/>
      <c r="E84" s="15"/>
      <c r="F84" s="15"/>
      <c r="G84" s="15"/>
      <c r="H84" s="63"/>
    </row>
    <row r="85" spans="1:8" x14ac:dyDescent="0.2">
      <c r="A85" s="20"/>
      <c r="B85" s="11" t="s">
        <v>8</v>
      </c>
      <c r="C85" s="10"/>
      <c r="D85" s="10"/>
      <c r="E85" s="10"/>
      <c r="F85" s="15"/>
      <c r="G85" s="10"/>
      <c r="H85" s="63"/>
    </row>
    <row r="86" spans="1:8" x14ac:dyDescent="0.2">
      <c r="A86" s="22" t="s">
        <v>48</v>
      </c>
      <c r="B86" s="13" t="s">
        <v>15</v>
      </c>
      <c r="C86" s="14" t="s">
        <v>9</v>
      </c>
      <c r="D86" s="14">
        <v>1</v>
      </c>
      <c r="E86" s="35"/>
      <c r="F86" s="36">
        <f t="shared" si="2"/>
        <v>0</v>
      </c>
      <c r="G86" s="35"/>
      <c r="H86" s="38">
        <f t="shared" si="3"/>
        <v>0</v>
      </c>
    </row>
    <row r="87" spans="1:8" x14ac:dyDescent="0.2">
      <c r="A87" s="22" t="s">
        <v>49</v>
      </c>
      <c r="B87" s="13" t="s">
        <v>16</v>
      </c>
      <c r="C87" s="14" t="s">
        <v>9</v>
      </c>
      <c r="D87" s="14">
        <v>1</v>
      </c>
      <c r="E87" s="35"/>
      <c r="F87" s="36">
        <f t="shared" si="2"/>
        <v>0</v>
      </c>
      <c r="G87" s="35"/>
      <c r="H87" s="38">
        <f t="shared" si="3"/>
        <v>0</v>
      </c>
    </row>
    <row r="88" spans="1:8" x14ac:dyDescent="0.2">
      <c r="A88" s="22" t="s">
        <v>41</v>
      </c>
      <c r="B88" s="13" t="s">
        <v>17</v>
      </c>
      <c r="C88" s="14" t="s">
        <v>18</v>
      </c>
      <c r="D88" s="14">
        <v>20</v>
      </c>
      <c r="E88" s="35"/>
      <c r="F88" s="36">
        <f t="shared" si="2"/>
        <v>0</v>
      </c>
      <c r="G88" s="35"/>
      <c r="H88" s="38">
        <f t="shared" si="3"/>
        <v>0</v>
      </c>
    </row>
    <row r="89" spans="1:8" x14ac:dyDescent="0.2">
      <c r="A89" s="22" t="s">
        <v>42</v>
      </c>
      <c r="B89" s="13" t="s">
        <v>110</v>
      </c>
      <c r="C89" s="14" t="s">
        <v>9</v>
      </c>
      <c r="D89" s="14">
        <v>1</v>
      </c>
      <c r="E89" s="35"/>
      <c r="F89" s="36">
        <f t="shared" si="2"/>
        <v>0</v>
      </c>
      <c r="G89" s="35"/>
      <c r="H89" s="38">
        <f t="shared" si="3"/>
        <v>0</v>
      </c>
    </row>
    <row r="90" spans="1:8" x14ac:dyDescent="0.2">
      <c r="A90" s="22" t="s">
        <v>43</v>
      </c>
      <c r="B90" s="13" t="s">
        <v>113</v>
      </c>
      <c r="C90" s="14" t="s">
        <v>9</v>
      </c>
      <c r="D90" s="14">
        <v>1</v>
      </c>
      <c r="E90" s="35"/>
      <c r="F90" s="36">
        <f t="shared" si="2"/>
        <v>0</v>
      </c>
      <c r="G90" s="35"/>
      <c r="H90" s="38">
        <f t="shared" si="3"/>
        <v>0</v>
      </c>
    </row>
    <row r="91" spans="1:8" x14ac:dyDescent="0.2">
      <c r="A91" s="22" t="s">
        <v>118</v>
      </c>
      <c r="B91" s="13" t="s">
        <v>175</v>
      </c>
      <c r="C91" s="14" t="s">
        <v>9</v>
      </c>
      <c r="D91" s="14">
        <v>1</v>
      </c>
      <c r="E91" s="35"/>
      <c r="F91" s="36">
        <f t="shared" si="2"/>
        <v>0</v>
      </c>
      <c r="G91" s="35"/>
      <c r="H91" s="38">
        <f t="shared" si="3"/>
        <v>0</v>
      </c>
    </row>
    <row r="92" spans="1:8" x14ac:dyDescent="0.2">
      <c r="A92" s="22" t="s">
        <v>119</v>
      </c>
      <c r="B92" s="13" t="s">
        <v>115</v>
      </c>
      <c r="C92" s="14" t="s">
        <v>9</v>
      </c>
      <c r="D92" s="14">
        <v>2</v>
      </c>
      <c r="E92" s="35"/>
      <c r="F92" s="36">
        <f t="shared" si="2"/>
        <v>0</v>
      </c>
      <c r="G92" s="35"/>
      <c r="H92" s="38">
        <f t="shared" si="3"/>
        <v>0</v>
      </c>
    </row>
    <row r="93" spans="1:8" x14ac:dyDescent="0.2">
      <c r="A93" s="22" t="s">
        <v>120</v>
      </c>
      <c r="B93" s="13" t="s">
        <v>114</v>
      </c>
      <c r="C93" s="14" t="s">
        <v>9</v>
      </c>
      <c r="D93" s="14">
        <v>1</v>
      </c>
      <c r="E93" s="35"/>
      <c r="F93" s="36">
        <f t="shared" si="2"/>
        <v>0</v>
      </c>
      <c r="G93" s="35"/>
      <c r="H93" s="38">
        <f t="shared" si="3"/>
        <v>0</v>
      </c>
    </row>
    <row r="94" spans="1:8" x14ac:dyDescent="0.2">
      <c r="A94" s="22" t="s">
        <v>121</v>
      </c>
      <c r="B94" s="13" t="s">
        <v>159</v>
      </c>
      <c r="C94" s="14" t="s">
        <v>9</v>
      </c>
      <c r="D94" s="14">
        <v>1</v>
      </c>
      <c r="E94" s="35"/>
      <c r="F94" s="36">
        <f t="shared" si="2"/>
        <v>0</v>
      </c>
      <c r="G94" s="35"/>
      <c r="H94" s="38">
        <f t="shared" si="3"/>
        <v>0</v>
      </c>
    </row>
    <row r="95" spans="1:8" x14ac:dyDescent="0.2">
      <c r="A95" s="22" t="s">
        <v>122</v>
      </c>
      <c r="B95" s="13" t="s">
        <v>116</v>
      </c>
      <c r="C95" s="14" t="s">
        <v>9</v>
      </c>
      <c r="D95" s="14">
        <v>1</v>
      </c>
      <c r="E95" s="35"/>
      <c r="F95" s="36">
        <f t="shared" si="2"/>
        <v>0</v>
      </c>
      <c r="G95" s="35"/>
      <c r="H95" s="38">
        <f t="shared" si="3"/>
        <v>0</v>
      </c>
    </row>
    <row r="96" spans="1:8" x14ac:dyDescent="0.2">
      <c r="A96" s="22" t="s">
        <v>123</v>
      </c>
      <c r="B96" s="13" t="s">
        <v>111</v>
      </c>
      <c r="C96" s="14" t="s">
        <v>9</v>
      </c>
      <c r="D96" s="14">
        <v>1</v>
      </c>
      <c r="E96" s="35"/>
      <c r="F96" s="36">
        <f t="shared" si="2"/>
        <v>0</v>
      </c>
      <c r="G96" s="35"/>
      <c r="H96" s="38">
        <f t="shared" si="3"/>
        <v>0</v>
      </c>
    </row>
    <row r="97" spans="1:8" x14ac:dyDescent="0.2">
      <c r="A97" s="22" t="s">
        <v>154</v>
      </c>
      <c r="B97" s="13" t="s">
        <v>19</v>
      </c>
      <c r="C97" s="14" t="s">
        <v>9</v>
      </c>
      <c r="D97" s="14">
        <v>1</v>
      </c>
      <c r="E97" s="35"/>
      <c r="F97" s="36">
        <f t="shared" si="2"/>
        <v>0</v>
      </c>
      <c r="G97" s="35"/>
      <c r="H97" s="38">
        <f t="shared" si="3"/>
        <v>0</v>
      </c>
    </row>
    <row r="98" spans="1:8" ht="13.5" thickBot="1" x14ac:dyDescent="0.25">
      <c r="A98" s="22" t="s">
        <v>160</v>
      </c>
      <c r="B98" s="23" t="s">
        <v>117</v>
      </c>
      <c r="C98" s="24" t="s">
        <v>9</v>
      </c>
      <c r="D98" s="24">
        <v>1</v>
      </c>
      <c r="E98" s="40"/>
      <c r="F98" s="36">
        <f t="shared" si="2"/>
        <v>0</v>
      </c>
      <c r="G98" s="40"/>
      <c r="H98" s="38">
        <f t="shared" si="3"/>
        <v>0</v>
      </c>
    </row>
    <row r="99" spans="1:8" ht="29.25" customHeight="1" thickBot="1" x14ac:dyDescent="0.25">
      <c r="A99" s="50" t="s">
        <v>104</v>
      </c>
      <c r="B99" s="51"/>
      <c r="C99" s="51"/>
      <c r="D99" s="52"/>
      <c r="E99" s="59">
        <f>SUM(F11:F98)</f>
        <v>0</v>
      </c>
      <c r="F99" s="60"/>
      <c r="G99" s="59">
        <f>SUM(H12:H98)</f>
        <v>0</v>
      </c>
      <c r="H99" s="60"/>
    </row>
    <row r="100" spans="1:8" ht="28.5" customHeight="1" thickBot="1" x14ac:dyDescent="0.25">
      <c r="A100" s="50" t="s">
        <v>140</v>
      </c>
      <c r="B100" s="51"/>
      <c r="C100" s="51"/>
      <c r="D100" s="51"/>
      <c r="E100" s="50">
        <f>E99+G99</f>
        <v>0</v>
      </c>
      <c r="F100" s="51"/>
      <c r="G100" s="51"/>
      <c r="H100" s="52"/>
    </row>
    <row r="101" spans="1:8" ht="28.5" customHeight="1" thickBot="1" x14ac:dyDescent="0.25">
      <c r="A101" s="50" t="s">
        <v>141</v>
      </c>
      <c r="B101" s="51"/>
      <c r="C101" s="51"/>
      <c r="D101" s="51"/>
      <c r="E101" s="50">
        <f>E100*1.21</f>
        <v>0</v>
      </c>
      <c r="F101" s="51"/>
      <c r="G101" s="51"/>
      <c r="H101" s="52"/>
    </row>
  </sheetData>
  <mergeCells count="18">
    <mergeCell ref="A100:D100"/>
    <mergeCell ref="A101:D101"/>
    <mergeCell ref="E101:H101"/>
    <mergeCell ref="E8:E9"/>
    <mergeCell ref="F8:F9"/>
    <mergeCell ref="G8:G9"/>
    <mergeCell ref="H8:H9"/>
    <mergeCell ref="A99:D99"/>
    <mergeCell ref="E100:H100"/>
    <mergeCell ref="E99:F99"/>
    <mergeCell ref="G99:H99"/>
    <mergeCell ref="C8:C9"/>
    <mergeCell ref="D8:D9"/>
    <mergeCell ref="A8:A9"/>
    <mergeCell ref="B8:B9"/>
    <mergeCell ref="B1:H1"/>
    <mergeCell ref="B2:H2"/>
    <mergeCell ref="A7:H7"/>
  </mergeCells>
  <phoneticPr fontId="10" type="noConversion"/>
  <printOptions horizontalCentered="1"/>
  <pageMargins left="0.39370078740157483" right="0.47244094488188981" top="0.62992125984251968" bottom="0.6692913385826772" header="0.43307086614173229" footer="0.39370078740157483"/>
  <pageSetup paperSize="9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Franta</dc:creator>
  <cp:lastModifiedBy>Ing. HlavoňováJarmila</cp:lastModifiedBy>
  <cp:lastPrinted>2025-04-28T12:02:10Z</cp:lastPrinted>
  <dcterms:created xsi:type="dcterms:W3CDTF">1997-01-12T13:00:10Z</dcterms:created>
  <dcterms:modified xsi:type="dcterms:W3CDTF">2025-08-28T10:22:34Z</dcterms:modified>
</cp:coreProperties>
</file>