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PS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'PS01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'PS01 01 Pol'!$A$1:$W$339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/>
  <c r="I20" s="1"/>
  <c r="I71"/>
  <c r="I19" s="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16" s="1"/>
  <c r="I51"/>
  <c r="I50"/>
  <c r="I49"/>
  <c r="G41"/>
  <c r="F41"/>
  <c r="I41" s="1"/>
  <c r="G40"/>
  <c r="F40"/>
  <c r="G39"/>
  <c r="I39" s="1"/>
  <c r="I42" s="1"/>
  <c r="J41" s="1"/>
  <c r="F39"/>
  <c r="F42" s="1"/>
  <c r="G329" i="12"/>
  <c r="G8"/>
  <c r="I8"/>
  <c r="O8"/>
  <c r="Q8"/>
  <c r="G9"/>
  <c r="I9"/>
  <c r="K9"/>
  <c r="K8" s="1"/>
  <c r="M9"/>
  <c r="M8" s="1"/>
  <c r="O9"/>
  <c r="Q9"/>
  <c r="V9"/>
  <c r="V8" s="1"/>
  <c r="K10"/>
  <c r="V10"/>
  <c r="G11"/>
  <c r="G10" s="1"/>
  <c r="I11"/>
  <c r="I10" s="1"/>
  <c r="K11"/>
  <c r="O11"/>
  <c r="O10" s="1"/>
  <c r="Q11"/>
  <c r="Q10" s="1"/>
  <c r="V11"/>
  <c r="G13"/>
  <c r="I13"/>
  <c r="K13"/>
  <c r="K12" s="1"/>
  <c r="M13"/>
  <c r="O13"/>
  <c r="Q13"/>
  <c r="V13"/>
  <c r="V12" s="1"/>
  <c r="G14"/>
  <c r="G12" s="1"/>
  <c r="I14"/>
  <c r="K14"/>
  <c r="M14"/>
  <c r="O14"/>
  <c r="O12" s="1"/>
  <c r="Q14"/>
  <c r="V14"/>
  <c r="G15"/>
  <c r="M15" s="1"/>
  <c r="I15"/>
  <c r="K15"/>
  <c r="O15"/>
  <c r="Q15"/>
  <c r="V15"/>
  <c r="G16"/>
  <c r="M16" s="1"/>
  <c r="I16"/>
  <c r="I12" s="1"/>
  <c r="K16"/>
  <c r="O16"/>
  <c r="Q16"/>
  <c r="Q12" s="1"/>
  <c r="V16"/>
  <c r="G17"/>
  <c r="I17"/>
  <c r="K17"/>
  <c r="M17"/>
  <c r="O17"/>
  <c r="Q17"/>
  <c r="V17"/>
  <c r="G19"/>
  <c r="G18" s="1"/>
  <c r="I19"/>
  <c r="I18" s="1"/>
  <c r="K19"/>
  <c r="O19"/>
  <c r="O18" s="1"/>
  <c r="Q19"/>
  <c r="Q18" s="1"/>
  <c r="V19"/>
  <c r="G20"/>
  <c r="M20" s="1"/>
  <c r="I20"/>
  <c r="K20"/>
  <c r="K18" s="1"/>
  <c r="O20"/>
  <c r="Q20"/>
  <c r="V20"/>
  <c r="V18" s="1"/>
  <c r="K21"/>
  <c r="V21"/>
  <c r="G22"/>
  <c r="G21" s="1"/>
  <c r="I22"/>
  <c r="I21" s="1"/>
  <c r="K22"/>
  <c r="M22"/>
  <c r="O22"/>
  <c r="O21" s="1"/>
  <c r="Q22"/>
  <c r="Q21" s="1"/>
  <c r="V22"/>
  <c r="G23"/>
  <c r="M23" s="1"/>
  <c r="I23"/>
  <c r="K23"/>
  <c r="O23"/>
  <c r="Q23"/>
  <c r="V23"/>
  <c r="G25"/>
  <c r="G24" s="1"/>
  <c r="I25"/>
  <c r="K25"/>
  <c r="K24" s="1"/>
  <c r="M25"/>
  <c r="M24" s="1"/>
  <c r="O25"/>
  <c r="O24" s="1"/>
  <c r="Q25"/>
  <c r="V25"/>
  <c r="V24" s="1"/>
  <c r="G26"/>
  <c r="I26"/>
  <c r="K26"/>
  <c r="M26"/>
  <c r="O26"/>
  <c r="Q26"/>
  <c r="V26"/>
  <c r="G27"/>
  <c r="M27" s="1"/>
  <c r="I27"/>
  <c r="K27"/>
  <c r="O27"/>
  <c r="Q27"/>
  <c r="V27"/>
  <c r="G28"/>
  <c r="I28"/>
  <c r="I24" s="1"/>
  <c r="K28"/>
  <c r="M28"/>
  <c r="O28"/>
  <c r="Q28"/>
  <c r="Q24" s="1"/>
  <c r="V28"/>
  <c r="G29"/>
  <c r="I29"/>
  <c r="K29"/>
  <c r="M29"/>
  <c r="O29"/>
  <c r="Q29"/>
  <c r="V29"/>
  <c r="G30"/>
  <c r="I30"/>
  <c r="K30"/>
  <c r="M30"/>
  <c r="O30"/>
  <c r="Q30"/>
  <c r="V30"/>
  <c r="G31"/>
  <c r="O31"/>
  <c r="G32"/>
  <c r="I32"/>
  <c r="I31" s="1"/>
  <c r="K32"/>
  <c r="K31" s="1"/>
  <c r="M32"/>
  <c r="M31" s="1"/>
  <c r="O32"/>
  <c r="Q32"/>
  <c r="Q31" s="1"/>
  <c r="V32"/>
  <c r="V31" s="1"/>
  <c r="G34"/>
  <c r="G33" s="1"/>
  <c r="I34"/>
  <c r="I33" s="1"/>
  <c r="K34"/>
  <c r="M34"/>
  <c r="O34"/>
  <c r="O33" s="1"/>
  <c r="Q34"/>
  <c r="Q33" s="1"/>
  <c r="V34"/>
  <c r="G35"/>
  <c r="M35" s="1"/>
  <c r="I35"/>
  <c r="K35"/>
  <c r="O35"/>
  <c r="Q35"/>
  <c r="V35"/>
  <c r="G36"/>
  <c r="I36"/>
  <c r="K36"/>
  <c r="M36"/>
  <c r="O36"/>
  <c r="Q36"/>
  <c r="V36"/>
  <c r="G37"/>
  <c r="I37"/>
  <c r="K37"/>
  <c r="K33" s="1"/>
  <c r="M37"/>
  <c r="O37"/>
  <c r="Q37"/>
  <c r="V37"/>
  <c r="V33" s="1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I42"/>
  <c r="K42"/>
  <c r="M42"/>
  <c r="O42"/>
  <c r="Q42"/>
  <c r="V42"/>
  <c r="G44"/>
  <c r="I44"/>
  <c r="I43" s="1"/>
  <c r="K44"/>
  <c r="K43" s="1"/>
  <c r="M44"/>
  <c r="O44"/>
  <c r="Q44"/>
  <c r="Q43" s="1"/>
  <c r="V44"/>
  <c r="V43" s="1"/>
  <c r="G45"/>
  <c r="I45"/>
  <c r="K45"/>
  <c r="M45"/>
  <c r="O45"/>
  <c r="Q45"/>
  <c r="V45"/>
  <c r="G46"/>
  <c r="I46"/>
  <c r="K46"/>
  <c r="M46"/>
  <c r="O46"/>
  <c r="Q46"/>
  <c r="V46"/>
  <c r="G47"/>
  <c r="G43" s="1"/>
  <c r="I47"/>
  <c r="K47"/>
  <c r="O47"/>
  <c r="O43" s="1"/>
  <c r="Q47"/>
  <c r="V47"/>
  <c r="G48"/>
  <c r="I48"/>
  <c r="K48"/>
  <c r="M48"/>
  <c r="O48"/>
  <c r="Q48"/>
  <c r="V48"/>
  <c r="G49"/>
  <c r="I49"/>
  <c r="K49"/>
  <c r="M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I64"/>
  <c r="K64"/>
  <c r="M64"/>
  <c r="O64"/>
  <c r="Q64"/>
  <c r="V64"/>
  <c r="G66"/>
  <c r="I66"/>
  <c r="I65" s="1"/>
  <c r="K66"/>
  <c r="M66"/>
  <c r="O66"/>
  <c r="Q66"/>
  <c r="Q65" s="1"/>
  <c r="V66"/>
  <c r="G67"/>
  <c r="G65" s="1"/>
  <c r="I67"/>
  <c r="K67"/>
  <c r="O67"/>
  <c r="O65" s="1"/>
  <c r="Q67"/>
  <c r="V67"/>
  <c r="G68"/>
  <c r="I68"/>
  <c r="K68"/>
  <c r="M68"/>
  <c r="O68"/>
  <c r="Q68"/>
  <c r="V68"/>
  <c r="G69"/>
  <c r="M69" s="1"/>
  <c r="I69"/>
  <c r="K69"/>
  <c r="K65" s="1"/>
  <c r="O69"/>
  <c r="Q69"/>
  <c r="V69"/>
  <c r="V65" s="1"/>
  <c r="G70"/>
  <c r="I70"/>
  <c r="K70"/>
  <c r="M70"/>
  <c r="O70"/>
  <c r="Q70"/>
  <c r="V70"/>
  <c r="G71"/>
  <c r="M71" s="1"/>
  <c r="I71"/>
  <c r="K71"/>
  <c r="O71"/>
  <c r="Q71"/>
  <c r="V71"/>
  <c r="G73"/>
  <c r="M73" s="1"/>
  <c r="I73"/>
  <c r="K73"/>
  <c r="K72" s="1"/>
  <c r="O73"/>
  <c r="O72" s="1"/>
  <c r="Q73"/>
  <c r="V73"/>
  <c r="V72" s="1"/>
  <c r="G74"/>
  <c r="I74"/>
  <c r="K74"/>
  <c r="M74"/>
  <c r="O74"/>
  <c r="Q74"/>
  <c r="V74"/>
  <c r="G75"/>
  <c r="M75" s="1"/>
  <c r="I75"/>
  <c r="K75"/>
  <c r="O75"/>
  <c r="Q75"/>
  <c r="V75"/>
  <c r="G76"/>
  <c r="I76"/>
  <c r="I72" s="1"/>
  <c r="K76"/>
  <c r="M76"/>
  <c r="O76"/>
  <c r="Q76"/>
  <c r="Q72" s="1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I89"/>
  <c r="K89"/>
  <c r="M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I109"/>
  <c r="K109"/>
  <c r="M109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I113"/>
  <c r="K113"/>
  <c r="M113"/>
  <c r="O113"/>
  <c r="Q113"/>
  <c r="V113"/>
  <c r="G114"/>
  <c r="I114"/>
  <c r="K114"/>
  <c r="M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I117"/>
  <c r="K117"/>
  <c r="M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2"/>
  <c r="I122"/>
  <c r="K122"/>
  <c r="M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I126"/>
  <c r="K126"/>
  <c r="M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K129"/>
  <c r="V129"/>
  <c r="G130"/>
  <c r="I130"/>
  <c r="K130"/>
  <c r="M130"/>
  <c r="O130"/>
  <c r="Q130"/>
  <c r="V130"/>
  <c r="G131"/>
  <c r="G129" s="1"/>
  <c r="I131"/>
  <c r="K131"/>
  <c r="O131"/>
  <c r="O129" s="1"/>
  <c r="Q131"/>
  <c r="V131"/>
  <c r="G132"/>
  <c r="M132" s="1"/>
  <c r="I132"/>
  <c r="I129" s="1"/>
  <c r="K132"/>
  <c r="O132"/>
  <c r="Q132"/>
  <c r="Q129" s="1"/>
  <c r="V132"/>
  <c r="G134"/>
  <c r="I134"/>
  <c r="K134"/>
  <c r="M134"/>
  <c r="O134"/>
  <c r="Q134"/>
  <c r="V134"/>
  <c r="G135"/>
  <c r="G133" s="1"/>
  <c r="I135"/>
  <c r="K135"/>
  <c r="O135"/>
  <c r="O133" s="1"/>
  <c r="Q135"/>
  <c r="V135"/>
  <c r="G136"/>
  <c r="M136" s="1"/>
  <c r="I136"/>
  <c r="I133" s="1"/>
  <c r="K136"/>
  <c r="O136"/>
  <c r="Q136"/>
  <c r="Q133" s="1"/>
  <c r="V136"/>
  <c r="G137"/>
  <c r="M137" s="1"/>
  <c r="I137"/>
  <c r="K137"/>
  <c r="K133" s="1"/>
  <c r="O137"/>
  <c r="Q137"/>
  <c r="V137"/>
  <c r="V133" s="1"/>
  <c r="G138"/>
  <c r="I138"/>
  <c r="K138"/>
  <c r="M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I142"/>
  <c r="K142"/>
  <c r="M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I146"/>
  <c r="K146"/>
  <c r="M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I150"/>
  <c r="K150"/>
  <c r="M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I153"/>
  <c r="K153"/>
  <c r="M153"/>
  <c r="O153"/>
  <c r="Q153"/>
  <c r="V153"/>
  <c r="G154"/>
  <c r="I154"/>
  <c r="K154"/>
  <c r="M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I157"/>
  <c r="K157"/>
  <c r="M157"/>
  <c r="O157"/>
  <c r="Q157"/>
  <c r="V157"/>
  <c r="G158"/>
  <c r="I158"/>
  <c r="K158"/>
  <c r="M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I161"/>
  <c r="K161"/>
  <c r="M161"/>
  <c r="O161"/>
  <c r="Q161"/>
  <c r="V161"/>
  <c r="G162"/>
  <c r="I162"/>
  <c r="K162"/>
  <c r="M162"/>
  <c r="O162"/>
  <c r="Q162"/>
  <c r="V162"/>
  <c r="G163"/>
  <c r="M163" s="1"/>
  <c r="I163"/>
  <c r="K163"/>
  <c r="O163"/>
  <c r="Q163"/>
  <c r="V163"/>
  <c r="G164"/>
  <c r="M164" s="1"/>
  <c r="I164"/>
  <c r="K164"/>
  <c r="O164"/>
  <c r="Q164"/>
  <c r="V164"/>
  <c r="G165"/>
  <c r="I165"/>
  <c r="K165"/>
  <c r="M165"/>
  <c r="O165"/>
  <c r="Q165"/>
  <c r="V165"/>
  <c r="G166"/>
  <c r="I166"/>
  <c r="K166"/>
  <c r="M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G169"/>
  <c r="I169"/>
  <c r="K169"/>
  <c r="M169"/>
  <c r="O169"/>
  <c r="Q169"/>
  <c r="V169"/>
  <c r="G170"/>
  <c r="I170"/>
  <c r="K170"/>
  <c r="M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I173"/>
  <c r="K173"/>
  <c r="M173"/>
  <c r="O173"/>
  <c r="Q173"/>
  <c r="V173"/>
  <c r="G174"/>
  <c r="I174"/>
  <c r="K174"/>
  <c r="M174"/>
  <c r="O174"/>
  <c r="Q174"/>
  <c r="V174"/>
  <c r="G175"/>
  <c r="M175" s="1"/>
  <c r="I175"/>
  <c r="K175"/>
  <c r="O175"/>
  <c r="Q175"/>
  <c r="V175"/>
  <c r="G177"/>
  <c r="M177" s="1"/>
  <c r="I177"/>
  <c r="K177"/>
  <c r="K176" s="1"/>
  <c r="O177"/>
  <c r="Q177"/>
  <c r="V177"/>
  <c r="V176" s="1"/>
  <c r="G178"/>
  <c r="I178"/>
  <c r="K178"/>
  <c r="M178"/>
  <c r="O178"/>
  <c r="Q178"/>
  <c r="V178"/>
  <c r="G179"/>
  <c r="G176" s="1"/>
  <c r="I179"/>
  <c r="K179"/>
  <c r="O179"/>
  <c r="O176" s="1"/>
  <c r="Q179"/>
  <c r="V179"/>
  <c r="G180"/>
  <c r="M180" s="1"/>
  <c r="I180"/>
  <c r="I176" s="1"/>
  <c r="K180"/>
  <c r="O180"/>
  <c r="Q180"/>
  <c r="Q176" s="1"/>
  <c r="V180"/>
  <c r="G181"/>
  <c r="I181"/>
  <c r="K181"/>
  <c r="M181"/>
  <c r="O181"/>
  <c r="Q181"/>
  <c r="V181"/>
  <c r="G182"/>
  <c r="I182"/>
  <c r="K182"/>
  <c r="M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I185"/>
  <c r="K185"/>
  <c r="M185"/>
  <c r="O185"/>
  <c r="Q185"/>
  <c r="V185"/>
  <c r="G186"/>
  <c r="I186"/>
  <c r="K186"/>
  <c r="M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89"/>
  <c r="I189"/>
  <c r="K189"/>
  <c r="M189"/>
  <c r="O189"/>
  <c r="Q189"/>
  <c r="V189"/>
  <c r="G190"/>
  <c r="I190"/>
  <c r="K190"/>
  <c r="M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G193"/>
  <c r="I193"/>
  <c r="K193"/>
  <c r="M193"/>
  <c r="O193"/>
  <c r="Q193"/>
  <c r="V193"/>
  <c r="G194"/>
  <c r="I194"/>
  <c r="K194"/>
  <c r="M194"/>
  <c r="O194"/>
  <c r="Q194"/>
  <c r="V194"/>
  <c r="G195"/>
  <c r="M195" s="1"/>
  <c r="I195"/>
  <c r="K195"/>
  <c r="O195"/>
  <c r="Q195"/>
  <c r="V195"/>
  <c r="G196"/>
  <c r="M196" s="1"/>
  <c r="I196"/>
  <c r="K196"/>
  <c r="O196"/>
  <c r="Q196"/>
  <c r="V196"/>
  <c r="G197"/>
  <c r="I197"/>
  <c r="K197"/>
  <c r="M197"/>
  <c r="O197"/>
  <c r="Q197"/>
  <c r="V197"/>
  <c r="G198"/>
  <c r="I198"/>
  <c r="K198"/>
  <c r="M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I201"/>
  <c r="K201"/>
  <c r="M201"/>
  <c r="O201"/>
  <c r="Q201"/>
  <c r="V201"/>
  <c r="G202"/>
  <c r="I202"/>
  <c r="K202"/>
  <c r="M202"/>
  <c r="O202"/>
  <c r="Q202"/>
  <c r="V202"/>
  <c r="G203"/>
  <c r="M203" s="1"/>
  <c r="I203"/>
  <c r="K203"/>
  <c r="O203"/>
  <c r="Q203"/>
  <c r="V203"/>
  <c r="G204"/>
  <c r="M204" s="1"/>
  <c r="I204"/>
  <c r="K204"/>
  <c r="O204"/>
  <c r="Q204"/>
  <c r="V204"/>
  <c r="G205"/>
  <c r="I205"/>
  <c r="K205"/>
  <c r="M205"/>
  <c r="O205"/>
  <c r="Q205"/>
  <c r="V205"/>
  <c r="G206"/>
  <c r="I206"/>
  <c r="K206"/>
  <c r="M206"/>
  <c r="O206"/>
  <c r="Q206"/>
  <c r="V206"/>
  <c r="G207"/>
  <c r="M207" s="1"/>
  <c r="I207"/>
  <c r="K207"/>
  <c r="O207"/>
  <c r="Q207"/>
  <c r="V207"/>
  <c r="G208"/>
  <c r="M208" s="1"/>
  <c r="I208"/>
  <c r="K208"/>
  <c r="O208"/>
  <c r="Q208"/>
  <c r="V208"/>
  <c r="G209"/>
  <c r="I209"/>
  <c r="K209"/>
  <c r="M209"/>
  <c r="O209"/>
  <c r="Q209"/>
  <c r="V209"/>
  <c r="G210"/>
  <c r="I210"/>
  <c r="K210"/>
  <c r="M210"/>
  <c r="O210"/>
  <c r="Q210"/>
  <c r="V210"/>
  <c r="G211"/>
  <c r="M211" s="1"/>
  <c r="I211"/>
  <c r="K211"/>
  <c r="O211"/>
  <c r="Q211"/>
  <c r="V211"/>
  <c r="G212"/>
  <c r="M212" s="1"/>
  <c r="I212"/>
  <c r="K212"/>
  <c r="O212"/>
  <c r="Q212"/>
  <c r="V212"/>
  <c r="G213"/>
  <c r="I213"/>
  <c r="K213"/>
  <c r="M213"/>
  <c r="O213"/>
  <c r="Q213"/>
  <c r="V213"/>
  <c r="G214"/>
  <c r="I214"/>
  <c r="K214"/>
  <c r="M214"/>
  <c r="O214"/>
  <c r="Q214"/>
  <c r="V214"/>
  <c r="G215"/>
  <c r="M215" s="1"/>
  <c r="I215"/>
  <c r="K215"/>
  <c r="O215"/>
  <c r="Q215"/>
  <c r="V215"/>
  <c r="G216"/>
  <c r="M216" s="1"/>
  <c r="I216"/>
  <c r="K216"/>
  <c r="O216"/>
  <c r="Q216"/>
  <c r="V216"/>
  <c r="G217"/>
  <c r="I217"/>
  <c r="K217"/>
  <c r="M217"/>
  <c r="O217"/>
  <c r="Q217"/>
  <c r="V217"/>
  <c r="G218"/>
  <c r="I218"/>
  <c r="K218"/>
  <c r="M218"/>
  <c r="O218"/>
  <c r="Q218"/>
  <c r="V218"/>
  <c r="G219"/>
  <c r="M219" s="1"/>
  <c r="I219"/>
  <c r="K219"/>
  <c r="O219"/>
  <c r="Q219"/>
  <c r="V219"/>
  <c r="G220"/>
  <c r="M220" s="1"/>
  <c r="I220"/>
  <c r="K220"/>
  <c r="O220"/>
  <c r="Q220"/>
  <c r="V220"/>
  <c r="G221"/>
  <c r="I221"/>
  <c r="K221"/>
  <c r="M221"/>
  <c r="O221"/>
  <c r="Q221"/>
  <c r="V221"/>
  <c r="G222"/>
  <c r="I222"/>
  <c r="K222"/>
  <c r="M222"/>
  <c r="O222"/>
  <c r="Q222"/>
  <c r="V222"/>
  <c r="G223"/>
  <c r="M223" s="1"/>
  <c r="I223"/>
  <c r="K223"/>
  <c r="O223"/>
  <c r="Q223"/>
  <c r="V223"/>
  <c r="G224"/>
  <c r="M224" s="1"/>
  <c r="I224"/>
  <c r="K224"/>
  <c r="O224"/>
  <c r="Q224"/>
  <c r="V224"/>
  <c r="G225"/>
  <c r="I225"/>
  <c r="K225"/>
  <c r="M225"/>
  <c r="O225"/>
  <c r="Q225"/>
  <c r="V225"/>
  <c r="G226"/>
  <c r="I226"/>
  <c r="K226"/>
  <c r="M226"/>
  <c r="O226"/>
  <c r="Q226"/>
  <c r="V226"/>
  <c r="G227"/>
  <c r="M227" s="1"/>
  <c r="I227"/>
  <c r="K227"/>
  <c r="O227"/>
  <c r="Q227"/>
  <c r="V227"/>
  <c r="G228"/>
  <c r="M228" s="1"/>
  <c r="I228"/>
  <c r="K228"/>
  <c r="O228"/>
  <c r="Q228"/>
  <c r="V228"/>
  <c r="G229"/>
  <c r="I229"/>
  <c r="K229"/>
  <c r="M229"/>
  <c r="O229"/>
  <c r="Q229"/>
  <c r="V229"/>
  <c r="G230"/>
  <c r="I230"/>
  <c r="K230"/>
  <c r="M230"/>
  <c r="O230"/>
  <c r="Q230"/>
  <c r="V230"/>
  <c r="G231"/>
  <c r="M231" s="1"/>
  <c r="I231"/>
  <c r="K231"/>
  <c r="O231"/>
  <c r="Q231"/>
  <c r="V231"/>
  <c r="G232"/>
  <c r="M232" s="1"/>
  <c r="I232"/>
  <c r="K232"/>
  <c r="O232"/>
  <c r="Q232"/>
  <c r="V232"/>
  <c r="G233"/>
  <c r="I233"/>
  <c r="K233"/>
  <c r="M233"/>
  <c r="O233"/>
  <c r="Q233"/>
  <c r="V233"/>
  <c r="G235"/>
  <c r="G234" s="1"/>
  <c r="I235"/>
  <c r="I234" s="1"/>
  <c r="K235"/>
  <c r="O235"/>
  <c r="O234" s="1"/>
  <c r="Q235"/>
  <c r="Q234" s="1"/>
  <c r="V235"/>
  <c r="G236"/>
  <c r="M236" s="1"/>
  <c r="I236"/>
  <c r="K236"/>
  <c r="O236"/>
  <c r="Q236"/>
  <c r="V236"/>
  <c r="G237"/>
  <c r="I237"/>
  <c r="K237"/>
  <c r="K234" s="1"/>
  <c r="M237"/>
  <c r="O237"/>
  <c r="Q237"/>
  <c r="V237"/>
  <c r="V234" s="1"/>
  <c r="G238"/>
  <c r="I238"/>
  <c r="K238"/>
  <c r="M238"/>
  <c r="O238"/>
  <c r="Q238"/>
  <c r="V238"/>
  <c r="G239"/>
  <c r="M239" s="1"/>
  <c r="I239"/>
  <c r="K239"/>
  <c r="O239"/>
  <c r="Q239"/>
  <c r="V239"/>
  <c r="G240"/>
  <c r="M240" s="1"/>
  <c r="I240"/>
  <c r="K240"/>
  <c r="O240"/>
  <c r="Q240"/>
  <c r="V240"/>
  <c r="G241"/>
  <c r="I241"/>
  <c r="K241"/>
  <c r="M241"/>
  <c r="O241"/>
  <c r="Q241"/>
  <c r="V241"/>
  <c r="G242"/>
  <c r="I242"/>
  <c r="K242"/>
  <c r="M242"/>
  <c r="O242"/>
  <c r="Q242"/>
  <c r="V242"/>
  <c r="G243"/>
  <c r="M243" s="1"/>
  <c r="I243"/>
  <c r="K243"/>
  <c r="O243"/>
  <c r="Q243"/>
  <c r="V243"/>
  <c r="G244"/>
  <c r="M244" s="1"/>
  <c r="I244"/>
  <c r="K244"/>
  <c r="O244"/>
  <c r="Q244"/>
  <c r="V244"/>
  <c r="G245"/>
  <c r="I245"/>
  <c r="K245"/>
  <c r="M245"/>
  <c r="O245"/>
  <c r="Q245"/>
  <c r="V245"/>
  <c r="G246"/>
  <c r="I246"/>
  <c r="K246"/>
  <c r="M246"/>
  <c r="O246"/>
  <c r="Q246"/>
  <c r="V246"/>
  <c r="G247"/>
  <c r="M247" s="1"/>
  <c r="I247"/>
  <c r="K247"/>
  <c r="O247"/>
  <c r="Q247"/>
  <c r="V247"/>
  <c r="G248"/>
  <c r="M248" s="1"/>
  <c r="I248"/>
  <c r="K248"/>
  <c r="O248"/>
  <c r="Q248"/>
  <c r="V248"/>
  <c r="G249"/>
  <c r="I249"/>
  <c r="K249"/>
  <c r="M249"/>
  <c r="O249"/>
  <c r="Q249"/>
  <c r="V249"/>
  <c r="G250"/>
  <c r="I250"/>
  <c r="K250"/>
  <c r="M250"/>
  <c r="O250"/>
  <c r="Q250"/>
  <c r="V250"/>
  <c r="G251"/>
  <c r="M251" s="1"/>
  <c r="I251"/>
  <c r="K251"/>
  <c r="O251"/>
  <c r="Q251"/>
  <c r="V251"/>
  <c r="G252"/>
  <c r="M252" s="1"/>
  <c r="I252"/>
  <c r="K252"/>
  <c r="O252"/>
  <c r="Q252"/>
  <c r="V252"/>
  <c r="G253"/>
  <c r="I253"/>
  <c r="K253"/>
  <c r="M253"/>
  <c r="O253"/>
  <c r="Q253"/>
  <c r="V253"/>
  <c r="G254"/>
  <c r="I254"/>
  <c r="K254"/>
  <c r="M254"/>
  <c r="O254"/>
  <c r="Q254"/>
  <c r="V254"/>
  <c r="G255"/>
  <c r="M255" s="1"/>
  <c r="I255"/>
  <c r="K255"/>
  <c r="O255"/>
  <c r="Q255"/>
  <c r="V255"/>
  <c r="G256"/>
  <c r="M256" s="1"/>
  <c r="I256"/>
  <c r="K256"/>
  <c r="O256"/>
  <c r="Q256"/>
  <c r="V256"/>
  <c r="G257"/>
  <c r="I257"/>
  <c r="K257"/>
  <c r="M257"/>
  <c r="O257"/>
  <c r="Q257"/>
  <c r="V257"/>
  <c r="G258"/>
  <c r="I258"/>
  <c r="K258"/>
  <c r="M258"/>
  <c r="O258"/>
  <c r="Q258"/>
  <c r="V258"/>
  <c r="G259"/>
  <c r="M259" s="1"/>
  <c r="I259"/>
  <c r="K259"/>
  <c r="O259"/>
  <c r="Q259"/>
  <c r="V259"/>
  <c r="G260"/>
  <c r="M260" s="1"/>
  <c r="I260"/>
  <c r="K260"/>
  <c r="O260"/>
  <c r="Q260"/>
  <c r="V260"/>
  <c r="G261"/>
  <c r="I261"/>
  <c r="K261"/>
  <c r="M261"/>
  <c r="O261"/>
  <c r="Q261"/>
  <c r="V261"/>
  <c r="G262"/>
  <c r="I262"/>
  <c r="K262"/>
  <c r="M262"/>
  <c r="O262"/>
  <c r="Q262"/>
  <c r="V262"/>
  <c r="G263"/>
  <c r="M263" s="1"/>
  <c r="I263"/>
  <c r="K263"/>
  <c r="O263"/>
  <c r="Q263"/>
  <c r="V263"/>
  <c r="G264"/>
  <c r="M264" s="1"/>
  <c r="I264"/>
  <c r="K264"/>
  <c r="O264"/>
  <c r="Q264"/>
  <c r="V264"/>
  <c r="G265"/>
  <c r="I265"/>
  <c r="K265"/>
  <c r="M265"/>
  <c r="O265"/>
  <c r="Q265"/>
  <c r="V265"/>
  <c r="G266"/>
  <c r="I266"/>
  <c r="K266"/>
  <c r="M266"/>
  <c r="O266"/>
  <c r="Q266"/>
  <c r="V266"/>
  <c r="G267"/>
  <c r="M267" s="1"/>
  <c r="I267"/>
  <c r="K267"/>
  <c r="O267"/>
  <c r="Q267"/>
  <c r="V267"/>
  <c r="G268"/>
  <c r="M268" s="1"/>
  <c r="I268"/>
  <c r="K268"/>
  <c r="O268"/>
  <c r="Q268"/>
  <c r="V268"/>
  <c r="G269"/>
  <c r="I269"/>
  <c r="K269"/>
  <c r="M269"/>
  <c r="O269"/>
  <c r="Q269"/>
  <c r="V269"/>
  <c r="G270"/>
  <c r="I270"/>
  <c r="K270"/>
  <c r="M270"/>
  <c r="O270"/>
  <c r="Q270"/>
  <c r="V270"/>
  <c r="G271"/>
  <c r="M271" s="1"/>
  <c r="I271"/>
  <c r="K271"/>
  <c r="O271"/>
  <c r="Q271"/>
  <c r="V271"/>
  <c r="G272"/>
  <c r="M272" s="1"/>
  <c r="I272"/>
  <c r="K272"/>
  <c r="O272"/>
  <c r="Q272"/>
  <c r="V272"/>
  <c r="G273"/>
  <c r="I273"/>
  <c r="K273"/>
  <c r="M273"/>
  <c r="O273"/>
  <c r="Q273"/>
  <c r="V273"/>
  <c r="G274"/>
  <c r="I274"/>
  <c r="K274"/>
  <c r="M274"/>
  <c r="O274"/>
  <c r="Q274"/>
  <c r="V274"/>
  <c r="G275"/>
  <c r="M275" s="1"/>
  <c r="I275"/>
  <c r="K275"/>
  <c r="O275"/>
  <c r="Q275"/>
  <c r="V275"/>
  <c r="G276"/>
  <c r="M276" s="1"/>
  <c r="I276"/>
  <c r="K276"/>
  <c r="O276"/>
  <c r="Q276"/>
  <c r="V276"/>
  <c r="G277"/>
  <c r="I277"/>
  <c r="K277"/>
  <c r="M277"/>
  <c r="O277"/>
  <c r="Q277"/>
  <c r="V277"/>
  <c r="G278"/>
  <c r="I278"/>
  <c r="K278"/>
  <c r="M278"/>
  <c r="O278"/>
  <c r="Q278"/>
  <c r="V278"/>
  <c r="G279"/>
  <c r="M279" s="1"/>
  <c r="I279"/>
  <c r="K279"/>
  <c r="O279"/>
  <c r="Q279"/>
  <c r="V279"/>
  <c r="G280"/>
  <c r="M280" s="1"/>
  <c r="I280"/>
  <c r="K280"/>
  <c r="O280"/>
  <c r="Q280"/>
  <c r="V280"/>
  <c r="G281"/>
  <c r="I281"/>
  <c r="K281"/>
  <c r="M281"/>
  <c r="O281"/>
  <c r="Q281"/>
  <c r="V281"/>
  <c r="G282"/>
  <c r="I282"/>
  <c r="K282"/>
  <c r="M282"/>
  <c r="O282"/>
  <c r="Q282"/>
  <c r="V282"/>
  <c r="G283"/>
  <c r="M283" s="1"/>
  <c r="I283"/>
  <c r="K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6"/>
  <c r="I286"/>
  <c r="K286"/>
  <c r="M286"/>
  <c r="O286"/>
  <c r="Q286"/>
  <c r="V286"/>
  <c r="G287"/>
  <c r="M287" s="1"/>
  <c r="I287"/>
  <c r="K287"/>
  <c r="O287"/>
  <c r="Q287"/>
  <c r="V287"/>
  <c r="G288"/>
  <c r="M288" s="1"/>
  <c r="I288"/>
  <c r="K288"/>
  <c r="O288"/>
  <c r="Q288"/>
  <c r="V288"/>
  <c r="K289"/>
  <c r="V289"/>
  <c r="G290"/>
  <c r="I290"/>
  <c r="K290"/>
  <c r="M290"/>
  <c r="O290"/>
  <c r="Q290"/>
  <c r="V290"/>
  <c r="G291"/>
  <c r="G289" s="1"/>
  <c r="I291"/>
  <c r="K291"/>
  <c r="O291"/>
  <c r="O289" s="1"/>
  <c r="Q291"/>
  <c r="V291"/>
  <c r="G292"/>
  <c r="M292" s="1"/>
  <c r="I292"/>
  <c r="I289" s="1"/>
  <c r="K292"/>
  <c r="O292"/>
  <c r="Q292"/>
  <c r="Q289" s="1"/>
  <c r="V292"/>
  <c r="G294"/>
  <c r="I294"/>
  <c r="K294"/>
  <c r="M294"/>
  <c r="O294"/>
  <c r="Q294"/>
  <c r="V294"/>
  <c r="G295"/>
  <c r="G293" s="1"/>
  <c r="I295"/>
  <c r="K295"/>
  <c r="O295"/>
  <c r="O293" s="1"/>
  <c r="Q295"/>
  <c r="V295"/>
  <c r="G296"/>
  <c r="M296" s="1"/>
  <c r="I296"/>
  <c r="I293" s="1"/>
  <c r="K296"/>
  <c r="O296"/>
  <c r="Q296"/>
  <c r="Q293" s="1"/>
  <c r="V296"/>
  <c r="G297"/>
  <c r="M297" s="1"/>
  <c r="I297"/>
  <c r="K297"/>
  <c r="K293" s="1"/>
  <c r="O297"/>
  <c r="Q297"/>
  <c r="V297"/>
  <c r="V293" s="1"/>
  <c r="G298"/>
  <c r="I298"/>
  <c r="K298"/>
  <c r="M298"/>
  <c r="O298"/>
  <c r="Q298"/>
  <c r="V298"/>
  <c r="G299"/>
  <c r="M299" s="1"/>
  <c r="I299"/>
  <c r="K299"/>
  <c r="O299"/>
  <c r="Q299"/>
  <c r="V299"/>
  <c r="I300"/>
  <c r="Q300"/>
  <c r="G301"/>
  <c r="M301" s="1"/>
  <c r="I301"/>
  <c r="K301"/>
  <c r="K300" s="1"/>
  <c r="O301"/>
  <c r="Q301"/>
  <c r="V301"/>
  <c r="V300" s="1"/>
  <c r="G302"/>
  <c r="I302"/>
  <c r="K302"/>
  <c r="M302"/>
  <c r="O302"/>
  <c r="Q302"/>
  <c r="V302"/>
  <c r="G303"/>
  <c r="G300" s="1"/>
  <c r="I303"/>
  <c r="K303"/>
  <c r="O303"/>
  <c r="O300" s="1"/>
  <c r="Q303"/>
  <c r="V303"/>
  <c r="G305"/>
  <c r="M305" s="1"/>
  <c r="I305"/>
  <c r="K305"/>
  <c r="K304" s="1"/>
  <c r="O305"/>
  <c r="Q305"/>
  <c r="V305"/>
  <c r="V304" s="1"/>
  <c r="G306"/>
  <c r="I306"/>
  <c r="K306"/>
  <c r="M306"/>
  <c r="O306"/>
  <c r="Q306"/>
  <c r="V306"/>
  <c r="G307"/>
  <c r="G304" s="1"/>
  <c r="I307"/>
  <c r="K307"/>
  <c r="O307"/>
  <c r="O304" s="1"/>
  <c r="Q307"/>
  <c r="V307"/>
  <c r="G308"/>
  <c r="M308" s="1"/>
  <c r="I308"/>
  <c r="I304" s="1"/>
  <c r="K308"/>
  <c r="O308"/>
  <c r="Q308"/>
  <c r="Q304" s="1"/>
  <c r="V308"/>
  <c r="G309"/>
  <c r="M309" s="1"/>
  <c r="I309"/>
  <c r="K309"/>
  <c r="O309"/>
  <c r="Q309"/>
  <c r="V309"/>
  <c r="G310"/>
  <c r="I310"/>
  <c r="K310"/>
  <c r="M310"/>
  <c r="O310"/>
  <c r="Q310"/>
  <c r="V310"/>
  <c r="G311"/>
  <c r="O311"/>
  <c r="G312"/>
  <c r="M312" s="1"/>
  <c r="I312"/>
  <c r="I311" s="1"/>
  <c r="K312"/>
  <c r="O312"/>
  <c r="Q312"/>
  <c r="Q311" s="1"/>
  <c r="V312"/>
  <c r="G313"/>
  <c r="M313" s="1"/>
  <c r="I313"/>
  <c r="K313"/>
  <c r="K311" s="1"/>
  <c r="O313"/>
  <c r="Q313"/>
  <c r="V313"/>
  <c r="V311" s="1"/>
  <c r="K314"/>
  <c r="V314"/>
  <c r="G315"/>
  <c r="G314" s="1"/>
  <c r="I315"/>
  <c r="I314" s="1"/>
  <c r="K315"/>
  <c r="O315"/>
  <c r="O314" s="1"/>
  <c r="Q315"/>
  <c r="Q314" s="1"/>
  <c r="V315"/>
  <c r="G317"/>
  <c r="I317"/>
  <c r="K317"/>
  <c r="K316" s="1"/>
  <c r="M317"/>
  <c r="O317"/>
  <c r="Q317"/>
  <c r="V317"/>
  <c r="V316" s="1"/>
  <c r="G318"/>
  <c r="I318"/>
  <c r="K318"/>
  <c r="M318"/>
  <c r="O318"/>
  <c r="Q318"/>
  <c r="V318"/>
  <c r="G319"/>
  <c r="G316" s="1"/>
  <c r="I319"/>
  <c r="K319"/>
  <c r="O319"/>
  <c r="O316" s="1"/>
  <c r="Q319"/>
  <c r="V319"/>
  <c r="G320"/>
  <c r="M320" s="1"/>
  <c r="I320"/>
  <c r="I316" s="1"/>
  <c r="K320"/>
  <c r="O320"/>
  <c r="Q320"/>
  <c r="Q316" s="1"/>
  <c r="V320"/>
  <c r="G321"/>
  <c r="I321"/>
  <c r="K321"/>
  <c r="M321"/>
  <c r="O321"/>
  <c r="Q321"/>
  <c r="V321"/>
  <c r="G323"/>
  <c r="G322" s="1"/>
  <c r="I323"/>
  <c r="I322" s="1"/>
  <c r="K323"/>
  <c r="O323"/>
  <c r="O322" s="1"/>
  <c r="Q323"/>
  <c r="Q322" s="1"/>
  <c r="V323"/>
  <c r="G324"/>
  <c r="M324" s="1"/>
  <c r="I324"/>
  <c r="K324"/>
  <c r="O324"/>
  <c r="Q324"/>
  <c r="V324"/>
  <c r="G325"/>
  <c r="I325"/>
  <c r="K325"/>
  <c r="K322" s="1"/>
  <c r="M325"/>
  <c r="O325"/>
  <c r="Q325"/>
  <c r="V325"/>
  <c r="V322" s="1"/>
  <c r="K326"/>
  <c r="V326"/>
  <c r="G327"/>
  <c r="G326" s="1"/>
  <c r="I327"/>
  <c r="I326" s="1"/>
  <c r="K327"/>
  <c r="O327"/>
  <c r="O326" s="1"/>
  <c r="Q327"/>
  <c r="Q326" s="1"/>
  <c r="V327"/>
  <c r="AE329"/>
  <c r="AF329"/>
  <c r="I18" i="1"/>
  <c r="I17"/>
  <c r="G27"/>
  <c r="G42"/>
  <c r="G25" s="1"/>
  <c r="H42"/>
  <c r="I40"/>
  <c r="I73" l="1"/>
  <c r="J72" s="1"/>
  <c r="J58"/>
  <c r="J56"/>
  <c r="J52"/>
  <c r="J64"/>
  <c r="J51"/>
  <c r="J60"/>
  <c r="J68"/>
  <c r="J66"/>
  <c r="J54"/>
  <c r="J62"/>
  <c r="J50"/>
  <c r="J53"/>
  <c r="J55"/>
  <c r="J57"/>
  <c r="J59"/>
  <c r="J61"/>
  <c r="J63"/>
  <c r="J65"/>
  <c r="J67"/>
  <c r="J69"/>
  <c r="J49"/>
  <c r="J71"/>
  <c r="J70"/>
  <c r="G28"/>
  <c r="G23"/>
  <c r="M311" i="12"/>
  <c r="M304"/>
  <c r="M293"/>
  <c r="M33"/>
  <c r="M300"/>
  <c r="M21"/>
  <c r="M133"/>
  <c r="M12"/>
  <c r="M72"/>
  <c r="M65"/>
  <c r="M327"/>
  <c r="M326" s="1"/>
  <c r="M323"/>
  <c r="M322" s="1"/>
  <c r="M319"/>
  <c r="M316" s="1"/>
  <c r="M315"/>
  <c r="M314" s="1"/>
  <c r="M307"/>
  <c r="M303"/>
  <c r="M295"/>
  <c r="M291"/>
  <c r="M289" s="1"/>
  <c r="M235"/>
  <c r="M234" s="1"/>
  <c r="M179"/>
  <c r="M176" s="1"/>
  <c r="M135"/>
  <c r="M131"/>
  <c r="M129" s="1"/>
  <c r="G72"/>
  <c r="M67"/>
  <c r="M47"/>
  <c r="M43" s="1"/>
  <c r="M19"/>
  <c r="M18" s="1"/>
  <c r="M11"/>
  <c r="M10" s="1"/>
  <c r="J40" i="1"/>
  <c r="J39"/>
  <c r="J42" s="1"/>
  <c r="I21"/>
  <c r="J28"/>
  <c r="J26"/>
  <c r="G38"/>
  <c r="F38"/>
  <c r="H32"/>
  <c r="J23"/>
  <c r="J24"/>
  <c r="J25"/>
  <c r="J27"/>
  <c r="E24"/>
  <c r="G24"/>
  <c r="E26"/>
  <c r="G26"/>
  <c r="G29" l="1"/>
  <c r="J73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<sst xmlns="http://schemas.openxmlformats.org/spreadsheetml/2006/main" count="2092" uniqueCount="754">
  <si>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</si>
  <si>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</si>
  <si>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</si>
  <si>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</si>
  <si>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</si>
  <si>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</si>
  <si>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</si>
  <si>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</si>
  <si>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</si>
  <si>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</si>
  <si>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</si>
  <si>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</si>
  <si>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</si>
  <si>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</si>
  <si>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</si>
  <si>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</si>
  <si>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</si>
  <si>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</si>
  <si>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</si>
  <si>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</si>
  <si>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</si>
  <si>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</si>
  <si>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</si>
  <si>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</si>
  <si>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</si>
  <si>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</si>
  <si>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</si>
  <si>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</si>
  <si>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</si>
  <si>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</si>
  <si>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</si>
  <si>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</si>
  <si>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</si>
  <si>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</si>
  <si>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</si>
  <si>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</si>
  <si>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</si>
  <si>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</si>
  <si>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</si>
  <si>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</si>
  <si>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</si>
  <si>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</si>
  <si>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</si>
  <si>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</si>
  <si>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Technologická část</t>
  </si>
  <si>
    <t>PS01</t>
  </si>
  <si>
    <t>Technologie</t>
  </si>
  <si>
    <t>Objekt:</t>
  </si>
  <si>
    <t>Rozpočet:</t>
  </si>
  <si>
    <t>17-021</t>
  </si>
  <si>
    <t>ZŠ A MŠ Brno, Křídlovická 30b, p.o. - rekonstrukce výměníkové stanice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</si>
  <si>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</si>
  <si>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</si>
  <si>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</si>
  <si>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</si>
  <si>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</si>
  <si>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</si>
  <si>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</si>
  <si>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</si>
  <si>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</si>
  <si>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</si>
  <si>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</si>
  <si>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</si>
  <si>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</si>
  <si>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</si>
  <si>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</si>
  <si>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</si>
  <si>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</si>
  <si>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</si>
  <si>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</si>
  <si>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</si>
  <si>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</si>
  <si>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</si>
  <si>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</si>
  <si>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</si>
  <si>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</si>
  <si>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</si>
  <si>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</si>
  <si>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728</t>
  </si>
  <si>
    <t>Vzduchotechnika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</si>
  <si>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</si>
  <si>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</si>
  <si>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</si>
  <si>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</si>
  <si>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</si>
  <si>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</si>
  <si>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</si>
  <si>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</si>
  <si>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</si>
  <si>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</si>
  <si>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777</t>
  </si>
  <si>
    <t>Podlahy ze syntetických hmot</t>
  </si>
  <si>
    <t>783</t>
  </si>
  <si>
    <t>Nátěry</t>
  </si>
  <si>
    <t>784</t>
  </si>
  <si>
    <t>Malby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</si>
  <si>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</si>
  <si>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</si>
  <si>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</si>
  <si>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</si>
  <si>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</si>
  <si>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</si>
  <si>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</si>
  <si>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</si>
  <si>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</si>
  <si>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</si>
  <si>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</si>
  <si>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</si>
  <si>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</si>
  <si>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</si>
  <si>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</si>
  <si>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</si>
  <si>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</si>
  <si>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</si>
  <si>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</si>
  <si>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</si>
  <si>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</si>
  <si>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</si>
  <si>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</si>
  <si>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</si>
  <si>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</si>
  <si>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</si>
  <si>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</si>
  <si>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</si>
  <si>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</si>
  <si>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</si>
  <si>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</si>
  <si>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</si>
  <si>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</si>
  <si>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</si>
  <si>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310236241R00</t>
  </si>
  <si>
    <t>Zazdívka otvorů pl. 0,09 m2 cihlami, tl. zdi 30 cm</t>
  </si>
  <si>
    <t>kus</t>
  </si>
  <si>
    <t>RTS 17/ I</t>
  </si>
  <si>
    <t>POL1_</t>
  </si>
  <si>
    <t>612401191R00</t>
  </si>
  <si>
    <t>Omítka malých ploch vnitřních stěn do 0,09 m2</t>
  </si>
  <si>
    <t>631315711R00</t>
  </si>
  <si>
    <t>Mazanina betonová tl. 12 - 24 cm C 25/30</t>
  </si>
  <si>
    <t>m3</t>
  </si>
  <si>
    <t>631319163R00</t>
  </si>
  <si>
    <t>Příplatek za konečnou úpravu mazanin tl. 12 cm</t>
  </si>
  <si>
    <t>631362021R00</t>
  </si>
  <si>
    <t>Výztuž mazanin svařovanou sítí z drátů Kari</t>
  </si>
  <si>
    <t>t</t>
  </si>
  <si>
    <t>631571004R00</t>
  </si>
  <si>
    <t>Násyp ze štěrkopísku 0 - 32, tř. I</t>
  </si>
  <si>
    <t>632477125R00</t>
  </si>
  <si>
    <t>Reprofil.polymercement.maltou,tl.do20 mm+penetrace</t>
  </si>
  <si>
    <t>m2</t>
  </si>
  <si>
    <t>952902110R00</t>
  </si>
  <si>
    <t>Čištění zametáním v místnostech a chodbách</t>
  </si>
  <si>
    <t>953943123R00</t>
  </si>
  <si>
    <t>Osazení kovových předmětů do betonu, 15 kg / kus</t>
  </si>
  <si>
    <t>961044111R00</t>
  </si>
  <si>
    <t>Bourání základů z betonu prostého</t>
  </si>
  <si>
    <t>965042121R00</t>
  </si>
  <si>
    <t>Bourání mazanin betonových tl. 10 cm, pl. 1 m2</t>
  </si>
  <si>
    <t>970031130R00</t>
  </si>
  <si>
    <t>Vrtání jádrové do zdiva cihelného do D 130 mm</t>
  </si>
  <si>
    <t>m</t>
  </si>
  <si>
    <t>970031160R00</t>
  </si>
  <si>
    <t>Vrtání jádrové do zdiva cihelného do D 160 mm</t>
  </si>
  <si>
    <t>970031250R00</t>
  </si>
  <si>
    <t>Vrtání jádrové do zdiva cihelného do D 250 mm</t>
  </si>
  <si>
    <t>970241100R00</t>
  </si>
  <si>
    <t>Řezání prostého betonu hl. řezu 100 mm</t>
  </si>
  <si>
    <t>970241150R00</t>
  </si>
  <si>
    <t>Řezání prostého betonu hl. řezu 150 mm</t>
  </si>
  <si>
    <t>978021191R00</t>
  </si>
  <si>
    <t>Otlučení cementových omítek vnitřních stěn do 100%</t>
  </si>
  <si>
    <t>POL1_1</t>
  </si>
  <si>
    <t>998011002R00</t>
  </si>
  <si>
    <t>Přesun hmot pro budovy zděné výšky do 12 m</t>
  </si>
  <si>
    <t>POL7_</t>
  </si>
  <si>
    <t>711212000R00</t>
  </si>
  <si>
    <t>Penetrace podkladu pod hydroizolační nátěr,vč.dod.</t>
  </si>
  <si>
    <t>711212111R00</t>
  </si>
  <si>
    <t>Penetrace podkladu nátěrem</t>
  </si>
  <si>
    <t>711212002R00</t>
  </si>
  <si>
    <t>Hydroizolační povlak - nátěr nebo stěrka</t>
  </si>
  <si>
    <t>711212601R00</t>
  </si>
  <si>
    <t>Těsnicí pás do spoje podlaha - stěna</t>
  </si>
  <si>
    <t>711471051R00</t>
  </si>
  <si>
    <t>Izolace, tlak. voda, vodorovná fólií PVC, volně</t>
  </si>
  <si>
    <t>711491172R00</t>
  </si>
  <si>
    <t>Izolace tlaková, ochranná textilie, vodorovná</t>
  </si>
  <si>
    <t>28322028R</t>
  </si>
  <si>
    <t>Fólie PVC</t>
  </si>
  <si>
    <t>SPCM</t>
  </si>
  <si>
    <t>POL3_</t>
  </si>
  <si>
    <t>69370150R</t>
  </si>
  <si>
    <t>Textilie MOKRUTEX SI pestrá, bílá 300g/m2 š.4m</t>
  </si>
  <si>
    <t>998711102R00</t>
  </si>
  <si>
    <t>Přesun hmot pro izolace proti vodě, výšky do 12 m</t>
  </si>
  <si>
    <t>713400821R00</t>
  </si>
  <si>
    <t>Odstranění izolačních pásů  potrubí</t>
  </si>
  <si>
    <t>POL1_7</t>
  </si>
  <si>
    <t>713461111R00</t>
  </si>
  <si>
    <t>Izolace potrubí skružemi s Pz drátem 1vrstvá</t>
  </si>
  <si>
    <t>RTS 14/ II</t>
  </si>
  <si>
    <t>713471212U00</t>
  </si>
  <si>
    <t>Izol tep armatur snímatel pouzdry</t>
  </si>
  <si>
    <t>Vlastní</t>
  </si>
  <si>
    <t>Indiv</t>
  </si>
  <si>
    <t>28378061R</t>
  </si>
  <si>
    <t>Snímatelné pouzdro pro filtry s povrchovou teplotou do 150°C DN15 vrstvená tepelná izolace</t>
  </si>
  <si>
    <t>POL3_7</t>
  </si>
  <si>
    <t>28378067R</t>
  </si>
  <si>
    <t>Snímatelné pouzdro pro filtry s povrchovou teplotou do 150°C DN65 vrstvená tepelná izolace</t>
  </si>
  <si>
    <t>28378143R</t>
  </si>
  <si>
    <t>Snímatelné pouzdro pro přírubový spoj s povrchovou teplotou do 150°C DN 25,  vrstvená tepelná izolace pro ZVM</t>
  </si>
  <si>
    <t>28378145R</t>
  </si>
  <si>
    <t>Snímatelné pouzdro pro přírubový spoj s povrchovou teplotou do 150°C DN 40,  vrstvená tepelná izolace pro ZVM</t>
  </si>
  <si>
    <t>28378146R</t>
  </si>
  <si>
    <t>Snímatelné pouzdro pro přírubový spoj s povrchovou teplotou do 150°C DN 50,  vrstvená tepelná izolace pro ZVM</t>
  </si>
  <si>
    <t>28378148R</t>
  </si>
  <si>
    <t>Snímatelné pouzdro pro přírubový spoj s povrchovou teplotou do 150°C DN 80,  vrstvená tepelná izolace pro ZVM</t>
  </si>
  <si>
    <t>28378187R</t>
  </si>
  <si>
    <t>Snímatelné pouzdro pro KL s povrchovou teplotou do 150°C DN65 vrstvená tepelná izolace</t>
  </si>
  <si>
    <t>63143110R</t>
  </si>
  <si>
    <t>Pouzdro potrubní minerální KPS 041 AluR 21/40 mm</t>
  </si>
  <si>
    <t>63143111R</t>
  </si>
  <si>
    <t>Pouzdro potrubní minerální KPS 041 AluR 27/40 mm</t>
  </si>
  <si>
    <t>63143112R</t>
  </si>
  <si>
    <t>Pouzdro potrubní minerální KPS 041 AluR 34/40 mm</t>
  </si>
  <si>
    <t>63143113R</t>
  </si>
  <si>
    <t>Pouzdro potrubní minerální KPS 041 AluR 43/40 mm</t>
  </si>
  <si>
    <t>63143114R</t>
  </si>
  <si>
    <t>Pouzdro potrubní minerální KPS 041 AluR 49/40 mm</t>
  </si>
  <si>
    <t>63143154R</t>
  </si>
  <si>
    <t>Pouzdro potrubní minerální KPS 041 AluR 49/50 mm</t>
  </si>
  <si>
    <t>63143155R</t>
  </si>
  <si>
    <t>Pouzdro potrubní minerální KPS 041 AluR 61/50 mm</t>
  </si>
  <si>
    <t>63143177R</t>
  </si>
  <si>
    <t>Pouzdro potrubní minerální KPS 041 AluR 77/60 mm</t>
  </si>
  <si>
    <t>63143198R</t>
  </si>
  <si>
    <t>Pouzdro potrubní minerální KPS 041 AluR 89/80 mm, půlené se zámkem</t>
  </si>
  <si>
    <t>998713102R00</t>
  </si>
  <si>
    <t>Přesun hmot pro izolace tepelné, výšky do 12 m</t>
  </si>
  <si>
    <t>998713193R00</t>
  </si>
  <si>
    <t>Příplatek zvětš. přesun, izolace tepelné do 500 m</t>
  </si>
  <si>
    <t>597091111R00</t>
  </si>
  <si>
    <t>Žlab odvodňovací ACO N 100, dl. 1000 mm, A15, B125</t>
  </si>
  <si>
    <t>597091142R00</t>
  </si>
  <si>
    <t>Krycí rošt ACO DRAIN N100 zatížení B 125 dl.1000mm</t>
  </si>
  <si>
    <t>721100911R00</t>
  </si>
  <si>
    <t>Oprava - zazátkování hrdla kanalizačního potrubí</t>
  </si>
  <si>
    <t>RTS 15/ I</t>
  </si>
  <si>
    <t>721171803R00</t>
  </si>
  <si>
    <t>Demontáž potrubí z PVC do D 75 mm</t>
  </si>
  <si>
    <t>10869-P01</t>
  </si>
  <si>
    <t>Ocelový rošt z žárového pozinku SP 230-34/38 výšky 30mm  D+M</t>
  </si>
  <si>
    <t>998721102R00</t>
  </si>
  <si>
    <t>Přesun hmot pro vnitřní kanalizaci, výšky do 12 m</t>
  </si>
  <si>
    <t>722130232R00</t>
  </si>
  <si>
    <t>Potrubí z trub.závit.pozink.svařovan. 11343,DN 20</t>
  </si>
  <si>
    <t>722130233R00</t>
  </si>
  <si>
    <t>Potrubí z trub.závit.pozink.svařovan. 11343,DN 25</t>
  </si>
  <si>
    <t>722130235R00</t>
  </si>
  <si>
    <t>Potrubí z trub.závit.pozink.svařovan. 11343,DN 40</t>
  </si>
  <si>
    <t>722130801R00</t>
  </si>
  <si>
    <t>Demontáž potrubí ocelových závitových DN 25</t>
  </si>
  <si>
    <t>722130802R00</t>
  </si>
  <si>
    <t>Demontáž potrubí ocelových závitových DN 40</t>
  </si>
  <si>
    <t>722130803R00</t>
  </si>
  <si>
    <t>Demontáž potrubí ocelových závitových DN 50</t>
  </si>
  <si>
    <t>722130901R00</t>
  </si>
  <si>
    <t>Zazátkování vývodu</t>
  </si>
  <si>
    <t>722131935R00</t>
  </si>
  <si>
    <t>Oprava-propojení dosavadního potrubí závit. DN 40</t>
  </si>
  <si>
    <t>722170801R00</t>
  </si>
  <si>
    <t>Demontáž rozvodů vody z plastů do D 32</t>
  </si>
  <si>
    <t>722170804R00</t>
  </si>
  <si>
    <t>Demontáž rozvodů vody z plastů do D 63</t>
  </si>
  <si>
    <t>722172332R00</t>
  </si>
  <si>
    <t>Potrubí z PPR, teplá, D 25x4,2 mm, vč. zed. výpom.</t>
  </si>
  <si>
    <t>722172333R00</t>
  </si>
  <si>
    <t>Potrubí z PPR, teplá, D 32x5,4 mm, vč. zed. výpom.</t>
  </si>
  <si>
    <t>722172335R00</t>
  </si>
  <si>
    <t>Potrubí z PPR, teplá, D 50x8,3 mm, vč. zed. výpom.</t>
  </si>
  <si>
    <t>722172413R00</t>
  </si>
  <si>
    <t>Potrubí z PPR, D 32 x 4,4 mm, PN 16, vč.zed.výpom.</t>
  </si>
  <si>
    <t>722172414R00</t>
  </si>
  <si>
    <t>Potrubí z PPR, D 40 x 5,5 mm, PN 16, vč.zed.výpom.</t>
  </si>
  <si>
    <t>722175111R00</t>
  </si>
  <si>
    <t>Montáž tvarovek plast polyf.svař.jeden spoj D 16mm</t>
  </si>
  <si>
    <t>722175114R00</t>
  </si>
  <si>
    <t>Montáž tvarovek plast polyf.svař.jeden spoj D 32mm</t>
  </si>
  <si>
    <t>722175115R00</t>
  </si>
  <si>
    <t>Montáž tvarovek plast polyf.svař.jeden spoj D 40mm</t>
  </si>
  <si>
    <t>722179191R00</t>
  </si>
  <si>
    <t>Příplatek za malý rozsah do 20 m rozvodu</t>
  </si>
  <si>
    <t>soubor</t>
  </si>
  <si>
    <t>722190901R00</t>
  </si>
  <si>
    <t>Uzavření/otevření vodovodního potrubí při opravě</t>
  </si>
  <si>
    <t>722235122R00</t>
  </si>
  <si>
    <t>Kohout kulový,vnitřní-vnitřní z. DN 20</t>
  </si>
  <si>
    <t>722235123R00</t>
  </si>
  <si>
    <t>Kohout kulový,vnitřní-vnitřní z. DN 25</t>
  </si>
  <si>
    <t>722235125R00</t>
  </si>
  <si>
    <t>Kohout kulový,vnitřní-vnitřní z. DN 40</t>
  </si>
  <si>
    <t>722235143R00</t>
  </si>
  <si>
    <t>Kohout kulový s odvodn. vnitř.-vnitř.z. DN 25</t>
  </si>
  <si>
    <t>722235145R00</t>
  </si>
  <si>
    <t>Kohout kulový s odvodn. vnitř.-vnitř.z. DN 40</t>
  </si>
  <si>
    <t>722235522R00</t>
  </si>
  <si>
    <t>Filtr, vnitřní-vnitřní z. DN 20</t>
  </si>
  <si>
    <t>722235523R00</t>
  </si>
  <si>
    <t>Filtr, vnitřní-vnitřní z. DN 25</t>
  </si>
  <si>
    <t>722235525R00</t>
  </si>
  <si>
    <t>Filtr, vnitřní-vnitřní z. DN 40</t>
  </si>
  <si>
    <t>722235652R00</t>
  </si>
  <si>
    <t>Ventil zpětný DN 20</t>
  </si>
  <si>
    <t>722235653R00</t>
  </si>
  <si>
    <t>Ventil zpětný DN 25</t>
  </si>
  <si>
    <t>722235655R00</t>
  </si>
  <si>
    <t>Ventil zpětný DN 40</t>
  </si>
  <si>
    <t>722239102R00</t>
  </si>
  <si>
    <t>Montáž vodovodních armatur 2závity, G 3/4</t>
  </si>
  <si>
    <t>722239103R00</t>
  </si>
  <si>
    <t>Montáž vodovodních armatur 2závity, G 1</t>
  </si>
  <si>
    <t>722269112R00</t>
  </si>
  <si>
    <t>Montáž vodoměru závitového jdnovt. suchob. G3/4"</t>
  </si>
  <si>
    <t>722269113R00</t>
  </si>
  <si>
    <t>Montáž vodoměru závitového jdnovt. suchob. G1"</t>
  </si>
  <si>
    <t>722280106R00</t>
  </si>
  <si>
    <t>Tlaková zkouška vodovodního potrubí DN 32</t>
  </si>
  <si>
    <t>722280107R00</t>
  </si>
  <si>
    <t>Tlaková zkouška vodovodního potrubí DN 40</t>
  </si>
  <si>
    <t>722290234R00</t>
  </si>
  <si>
    <t>Proplach a dezinfekce vodovod.potrubí DN 80</t>
  </si>
  <si>
    <t>722290822R00</t>
  </si>
  <si>
    <t>Přesun vybouraných hmot - vodovody, H 6 - 12 m</t>
  </si>
  <si>
    <t>722221111R</t>
  </si>
  <si>
    <t>Demontáž kalové čerpadlo</t>
  </si>
  <si>
    <t xml:space="preserve">ks    </t>
  </si>
  <si>
    <t>722231111R</t>
  </si>
  <si>
    <t>Přesun, osazení stáv. sestavy cirkulace kuchyň</t>
  </si>
  <si>
    <t>R722231111</t>
  </si>
  <si>
    <t>Montáž kalového čerpadla + ustavení</t>
  </si>
  <si>
    <t>R722111111</t>
  </si>
  <si>
    <t>Elektomagnetická úpravna vody DN32 vč. montáže</t>
  </si>
  <si>
    <t>POL12_0</t>
  </si>
  <si>
    <t>R722111112</t>
  </si>
  <si>
    <t>Elektomagnetická úpravna vody DN50 vč. montáže</t>
  </si>
  <si>
    <t>28654227R</t>
  </si>
  <si>
    <t>Záslepka PPR d 16 mm</t>
  </si>
  <si>
    <t>28654232R</t>
  </si>
  <si>
    <t>Záslepka PPR d 32 mm</t>
  </si>
  <si>
    <t>28654233R</t>
  </si>
  <si>
    <t>Záslepka PPR d 40 mm</t>
  </si>
  <si>
    <t>R388214420R</t>
  </si>
  <si>
    <t>Vodoměr domovní DN20/SV, suchoběžný</t>
  </si>
  <si>
    <t>R388214421R</t>
  </si>
  <si>
    <t>Vodoměr domovní DN25/SV, suchoběžný</t>
  </si>
  <si>
    <t>R615555</t>
  </si>
  <si>
    <t>Pojistný ventil pro TV 9 bar, 3/4"x1"</t>
  </si>
  <si>
    <t>R722221112</t>
  </si>
  <si>
    <t>Kalové čerpadlo pro teplotu média 90°C</t>
  </si>
  <si>
    <t>R722888001</t>
  </si>
  <si>
    <t>Montáž cirkulačního čerpadla</t>
  </si>
  <si>
    <t>R722888002</t>
  </si>
  <si>
    <t xml:space="preserve">Cirkulační čerpadlo Qmax=3,6m3/h, Hmax=7m, PN10 </t>
  </si>
  <si>
    <t>R722888003</t>
  </si>
  <si>
    <t xml:space="preserve">Cirkulační čerpadlo Qmax=7m3/h, Hmax=6m, PN10 </t>
  </si>
  <si>
    <t>998722102R00</t>
  </si>
  <si>
    <t>Přesun hmot pro vnitřní vodovod, výšky do 12 m</t>
  </si>
  <si>
    <t>998722193R00</t>
  </si>
  <si>
    <t>Příplatek zvětš. přesun, vnitřní vodovod do 500 m</t>
  </si>
  <si>
    <t>728415112R00</t>
  </si>
  <si>
    <t>Montáž mřížky větrací nebo ventilační do 0,25 m2</t>
  </si>
  <si>
    <t>42972809R</t>
  </si>
  <si>
    <t>Mřížka čtyřhranná větrací</t>
  </si>
  <si>
    <t>998728102R00</t>
  </si>
  <si>
    <t>Přesun hmot pro vzduchotechniku, výšky do 12 m</t>
  </si>
  <si>
    <t>732110812R00</t>
  </si>
  <si>
    <t>Demontáž těles rozdělovačů a sběračů, DN 200 mm</t>
  </si>
  <si>
    <t>732199100RM1</t>
  </si>
  <si>
    <t>Montáž orientačního štítku, včetně dodávky štítku</t>
  </si>
  <si>
    <t>732212815R00</t>
  </si>
  <si>
    <t>Demontáž ohříváků zásobníkových stojat.do 1600 l</t>
  </si>
  <si>
    <t>732213814R00</t>
  </si>
  <si>
    <t>Rozřezání demontovaných ohříváků do 1600 l</t>
  </si>
  <si>
    <t>732214815R00</t>
  </si>
  <si>
    <t>Vypuštění vody z ohříváků o obsahu do 1600 l</t>
  </si>
  <si>
    <t>732221811R00</t>
  </si>
  <si>
    <t>Demontáž protiproud.výměníku s vložkou U do 2,5 m2</t>
  </si>
  <si>
    <t>732221812R00</t>
  </si>
  <si>
    <t>Demontáž protiproud.výměníku s vložkou U do 6,3 m2</t>
  </si>
  <si>
    <t>732223814R00</t>
  </si>
  <si>
    <t>Rozřezání demont.výměníku s vložkou U,do 40 m2</t>
  </si>
  <si>
    <t>732224811R00</t>
  </si>
  <si>
    <t>Vypuštění vody z výměníku s vložkou U do 2,5 m2</t>
  </si>
  <si>
    <t>732224812R00</t>
  </si>
  <si>
    <t>Vypuštění vody z výměníku s vložkou U do 6,3 m2</t>
  </si>
  <si>
    <t>732292810R00</t>
  </si>
  <si>
    <t>Rozřezání podpěrných konstrukcí ohříváků TUV</t>
  </si>
  <si>
    <t>732292820R00</t>
  </si>
  <si>
    <t>Rozřezání podpěrných konstrukcí výměníků tepla</t>
  </si>
  <si>
    <t>732293810R00</t>
  </si>
  <si>
    <t>Rozřezání podpěrných konstrukcí nádrží a nádob</t>
  </si>
  <si>
    <t>732291915R00</t>
  </si>
  <si>
    <t>Napuštění výměníků a ohříváků vodou do 1000 l</t>
  </si>
  <si>
    <t>732320812R00</t>
  </si>
  <si>
    <t>Odpojení nádrží od rozvodů potrubí, do 100 l</t>
  </si>
  <si>
    <t>732320815R00</t>
  </si>
  <si>
    <t>Odpojení nádrží od rozvodů potrubí, do 1000 l</t>
  </si>
  <si>
    <t>732324812R00</t>
  </si>
  <si>
    <t>Vypuštění vody z nádrží o obsahu 100 l</t>
  </si>
  <si>
    <t>732324815R00</t>
  </si>
  <si>
    <t>Vypuštění vody z nádrží o obsahu 1000 l</t>
  </si>
  <si>
    <t>732339103R00</t>
  </si>
  <si>
    <t>Montáž nádoby expanzní tlakové 35 l</t>
  </si>
  <si>
    <t>732390851R00</t>
  </si>
  <si>
    <t>Sejmutí odpojených nádrží z konzol, do 50 l</t>
  </si>
  <si>
    <t>732393815R00</t>
  </si>
  <si>
    <t>Rozřezání demontovaných nádrží, do 1000 l</t>
  </si>
  <si>
    <t>732429112R00</t>
  </si>
  <si>
    <t>Montáž čerpadel oběhových spirálních, DN 40</t>
  </si>
  <si>
    <t>732429113R00</t>
  </si>
  <si>
    <t>Montáž čerpadel oběhových spirálních, DN 50</t>
  </si>
  <si>
    <t>732420812R00</t>
  </si>
  <si>
    <t>Demontáž čerpadel oběhových spirálních DN 40</t>
  </si>
  <si>
    <t>732890802R00</t>
  </si>
  <si>
    <t>Přemístění vybouraných hmot - strojovny, H 6 -12 m</t>
  </si>
  <si>
    <t>732321111T</t>
  </si>
  <si>
    <t>Demontáž vyrovnáv. a doplňov. zařízení</t>
  </si>
  <si>
    <t>732321112T</t>
  </si>
  <si>
    <t>Demontáž úpravny vody</t>
  </si>
  <si>
    <t>R 73222961.1</t>
  </si>
  <si>
    <t>Montáž+dodávka deskového výměníku,50kW vč. izolace, šroubení a nožiček</t>
  </si>
  <si>
    <t>R 73222961.2</t>
  </si>
  <si>
    <t>R 73222961.3</t>
  </si>
  <si>
    <t>Montáž+dodávka deskového výměníku,250kW vč. izolace, šroubení a nožiček</t>
  </si>
  <si>
    <t>R 73222961.4</t>
  </si>
  <si>
    <t>Montáž+dodávka deskového výměníku,100kW vč. izolace, šroubení a nožiček</t>
  </si>
  <si>
    <t>R73211113</t>
  </si>
  <si>
    <t>Montáž + dodávka akumulační nádoba TV 750l, vč. izolace a anody</t>
  </si>
  <si>
    <t>R73211114</t>
  </si>
  <si>
    <t>Montáž + dodávka akumulační nádoba TV 500l, vč. izolace a anody</t>
  </si>
  <si>
    <t>R732221111</t>
  </si>
  <si>
    <t>Montáž + dodávka plastová vyrovnávací otevřená nádrž 500 L</t>
  </si>
  <si>
    <t>R732221112</t>
  </si>
  <si>
    <t>Montáž + dodávka horkovodní vyrovnávací a doplňovací zařízení s odplyněním vč. zprovoznění</t>
  </si>
  <si>
    <t>R732888001</t>
  </si>
  <si>
    <t xml:space="preserve">Čerpadlo oběhové s regulací otáček Q=0,9m3/h, H=4,8m+ztráta měřáku </t>
  </si>
  <si>
    <t>48466204R</t>
  </si>
  <si>
    <t>Nádoba expanzní membránová NG 35/6</t>
  </si>
  <si>
    <t>R484673319R</t>
  </si>
  <si>
    <t>Dodávka nádoba expanzní membránová pro TV 33 L, PN10,  průtočná armatura se zajištěním a vypouštěním G3/4"</t>
  </si>
  <si>
    <t>R732888002</t>
  </si>
  <si>
    <t>Čerpadlo ohřevu TV s regulací otáček Q=1,0m3/h, H=2m + ztráta výměníku</t>
  </si>
  <si>
    <t>R732888003</t>
  </si>
  <si>
    <t>Čerpadlo ohřevu TV s regulací otáček Q=1,9m3/h, H=2m + ztráta výměníku</t>
  </si>
  <si>
    <t>998732102R00</t>
  </si>
  <si>
    <t>Přesun hmot pro strojovny, výšky do 12 m</t>
  </si>
  <si>
    <t>998732193R00</t>
  </si>
  <si>
    <t>Příplatek zvětšený přesun, strojovny do 500 m</t>
  </si>
  <si>
    <t>733111214R00</t>
  </si>
  <si>
    <t>Potrubí závit. zesílené nízkot. v kotelnách DN 20</t>
  </si>
  <si>
    <t>733111215R00</t>
  </si>
  <si>
    <t>Potrubí závit. zesílené nízkot. v kotelnách DN 25</t>
  </si>
  <si>
    <t>733111216R00</t>
  </si>
  <si>
    <t>Potrubí závit. zesílené nízkot. v kotelnách DN 32</t>
  </si>
  <si>
    <t>733111217R00</t>
  </si>
  <si>
    <t>Potrubí závit. zesílené nízkot. v kotelnách DN 40</t>
  </si>
  <si>
    <t>733111218R00</t>
  </si>
  <si>
    <t>Potrubí závit. zesílené nízkot. v kotelnách DN 50</t>
  </si>
  <si>
    <t>733110806R00</t>
  </si>
  <si>
    <t>Demontáž potrubí ocelového závitového do DN 15-32</t>
  </si>
  <si>
    <t>733110808R00</t>
  </si>
  <si>
    <t>Demontáž potrubí ocelového závitového do DN 32-50</t>
  </si>
  <si>
    <t>733121210R00</t>
  </si>
  <si>
    <t>Potrubí hladké bezešvé v kotelnách D 22 x 2,6 mm</t>
  </si>
  <si>
    <t>733121212R00</t>
  </si>
  <si>
    <t>Potrubí hladké bezešvé v kotelnách D 28 x 2,6 mm</t>
  </si>
  <si>
    <t>733121215R00</t>
  </si>
  <si>
    <t>Potrubí hladké bezešvé v kotelnách D 38 x 2,6 mm</t>
  </si>
  <si>
    <t>733121217R00</t>
  </si>
  <si>
    <t>Potrubí hladké bezešvé v kotelnách D 48,3 x 2,6 mm</t>
  </si>
  <si>
    <t>733121219R00</t>
  </si>
  <si>
    <t>Potrubí hladké bezešvé v kotelnách D 60,3 x 2,9 mm</t>
  </si>
  <si>
    <t>733121222R00</t>
  </si>
  <si>
    <t>Potrubí hladké bezešvé v kotelnách D 76 x 3,2 mm</t>
  </si>
  <si>
    <t>733121225R00</t>
  </si>
  <si>
    <t>Potrubí hladké bezešvé v kotelnách D 89 x 3,6 mm</t>
  </si>
  <si>
    <t>733123110R00</t>
  </si>
  <si>
    <t>Příplatek za zhotovení přípojek D 22 x 2,6 mm</t>
  </si>
  <si>
    <t>733123112R00</t>
  </si>
  <si>
    <t>Příplatek za zhotovení přípojek D 28 x 2,6 mm</t>
  </si>
  <si>
    <t>733123115R00</t>
  </si>
  <si>
    <t>Příplatek za zhotovení přípojek D 38 x 2,6 mm</t>
  </si>
  <si>
    <t>733123116R00</t>
  </si>
  <si>
    <t>Příplatek za zhotovení přípojek D 44,5 x 2,6 mm</t>
  </si>
  <si>
    <t>733123117R00</t>
  </si>
  <si>
    <t>Příplatek za zhotovení přípojek D 51 x 2,6 mm</t>
  </si>
  <si>
    <t>733123119R00</t>
  </si>
  <si>
    <t>Příplatek za zhotovení přípojek D 60,3 x 2,9 mm</t>
  </si>
  <si>
    <t>733123123R00</t>
  </si>
  <si>
    <t>Příplatek za zhotovení přípojek D 76 x 3,2 mm</t>
  </si>
  <si>
    <t>733124113R00</t>
  </si>
  <si>
    <t>Zhotov.přechodu z trub.hladkých kováním 25/15</t>
  </si>
  <si>
    <t>733124115R00</t>
  </si>
  <si>
    <t>Zhotov.přechodu z trub.hladkých kováním 40/25-4ks, 40/32-4ks, 32/25-1ks</t>
  </si>
  <si>
    <t>733124116R00</t>
  </si>
  <si>
    <t>Zhotov.přechodu z trub.hladkých kováním 40/15</t>
  </si>
  <si>
    <t>733124117R00</t>
  </si>
  <si>
    <t>Zhotov.přechodu z trub.hladkých kováním 50/32</t>
  </si>
  <si>
    <t>733124118R00</t>
  </si>
  <si>
    <t>Zhotov.přechodu z trub.hladkých kováním 50/25</t>
  </si>
  <si>
    <t>733124119R00</t>
  </si>
  <si>
    <t>Zhotov.přechodu z trub.hladkých kováním 65/40-2ks,65/50-6ks</t>
  </si>
  <si>
    <t>733124121R00</t>
  </si>
  <si>
    <t>Zhotov.přechodu z trub.hladkých kováním 65/32-2ks, 65/25-4ks</t>
  </si>
  <si>
    <t>733124122R00</t>
  </si>
  <si>
    <t>Zhotov.přechodu z trub.hladkých kováním 80/65</t>
  </si>
  <si>
    <t>733124124R00</t>
  </si>
  <si>
    <t>Zhotov.přechodu z trub.hladkých kováním 100/80</t>
  </si>
  <si>
    <t>733120815R00</t>
  </si>
  <si>
    <t>Demontáž potrubí z hladkých trubek D 38</t>
  </si>
  <si>
    <t>733120819R00</t>
  </si>
  <si>
    <t>Demontáž potrubí z hladkých trubek D 60,3</t>
  </si>
  <si>
    <t>733120826R00</t>
  </si>
  <si>
    <t>Demontáž potrubí z hladkých trubek D 89</t>
  </si>
  <si>
    <t>733120832R00</t>
  </si>
  <si>
    <t>Demontáž potrubí z hladkých trubek D 133</t>
  </si>
  <si>
    <t>733141102R00</t>
  </si>
  <si>
    <t>Odvzdušňovací nádobky z trub.ocelových do DN 50</t>
  </si>
  <si>
    <t>733193810R00</t>
  </si>
  <si>
    <t>Rozřezání konzol pro potrubí z úhel.L 50x50x5 mm</t>
  </si>
  <si>
    <t>733193820R00</t>
  </si>
  <si>
    <t>Rozřezání konzol pro potrubí z úhel.L 80x80x8 mm</t>
  </si>
  <si>
    <t>733190106R00</t>
  </si>
  <si>
    <t>Tlaková zkouška potrubí  DN 32</t>
  </si>
  <si>
    <t>733190107R00</t>
  </si>
  <si>
    <t>Tlaková zkouška potrubí  DN 40</t>
  </si>
  <si>
    <t>733190108R00</t>
  </si>
  <si>
    <t>Tlaková zkouška potrubí  DN 50</t>
  </si>
  <si>
    <t>733190217R00</t>
  </si>
  <si>
    <t>Tlaková zkouška ocelového hladkého potrubí D 51</t>
  </si>
  <si>
    <t>733190219R00</t>
  </si>
  <si>
    <t>Tlaková zkouška ocelového hladkého potrubí D 60,3</t>
  </si>
  <si>
    <t>733190225R00</t>
  </si>
  <si>
    <t>Tlaková zkouška ocelového hladkého potrubí D 89</t>
  </si>
  <si>
    <t>733191914R00</t>
  </si>
  <si>
    <t>Zaslepení potrubí zkováním a zavařením DN 20</t>
  </si>
  <si>
    <t>733191915R00</t>
  </si>
  <si>
    <t>Zaslepení potrubí zkováním a zavařením DN 25</t>
  </si>
  <si>
    <t>733191917R00</t>
  </si>
  <si>
    <t>Zaslepení potrubí zkováním a zavařením DN 40</t>
  </si>
  <si>
    <t>733193922R00</t>
  </si>
  <si>
    <t>Oprava-zaslepení potrubí dýnkem D 76 mm</t>
  </si>
  <si>
    <t>733890803R00</t>
  </si>
  <si>
    <t>Přemístění vybouraných hmot - potrubí, H 6 - 24 m</t>
  </si>
  <si>
    <t>R733191111</t>
  </si>
  <si>
    <t>Přesun, napojení a ustavení stáv. kondenzát. kalníku DN300</t>
  </si>
  <si>
    <t>R733191112</t>
  </si>
  <si>
    <t>Přesun, napojení a ustavení stáv. kondenzát. nádrže</t>
  </si>
  <si>
    <t>S0401002T</t>
  </si>
  <si>
    <t>Kulový kohout přivařovací PN40 DN15</t>
  </si>
  <si>
    <t>TH+2017/1</t>
  </si>
  <si>
    <t>S0401004T</t>
  </si>
  <si>
    <t>Kulový kohout přivařovací PN40 DN25</t>
  </si>
  <si>
    <t>S0401006T</t>
  </si>
  <si>
    <t>Kulový kohout přivařovací PN40 DN40</t>
  </si>
  <si>
    <t>S0401007T</t>
  </si>
  <si>
    <t>Kulový kohout přivařovací PN25 DN50</t>
  </si>
  <si>
    <t>S0401008T</t>
  </si>
  <si>
    <t>Kulový kohout přivařovací PN25 DN65</t>
  </si>
  <si>
    <t>TH+ 2014/1</t>
  </si>
  <si>
    <t>998733103R00</t>
  </si>
  <si>
    <t>Přesun hmot pro rozvody potrubí, výšky do 24 m</t>
  </si>
  <si>
    <t>998733193R00</t>
  </si>
  <si>
    <t>Příplatek zvětš. přesun, rozvody potrubí do 500 m</t>
  </si>
  <si>
    <t>734109215R00</t>
  </si>
  <si>
    <t>Montáž přírub. armatur, 2 příruby, PN 1,6, DN 65</t>
  </si>
  <si>
    <t>734109216R00</t>
  </si>
  <si>
    <t>Montáž přírub. armatur, 2 příruby, PN 1,6, DN 80</t>
  </si>
  <si>
    <t>734109311R00</t>
  </si>
  <si>
    <t>Montáž přírub.armatur se 2 přírub.PN 2,5-4,0,DN 15</t>
  </si>
  <si>
    <t>734109312R00</t>
  </si>
  <si>
    <t>Montáž přírub.armatur se 2 přírub.PN 2,5-4,0,DN 25</t>
  </si>
  <si>
    <t>734109313R00</t>
  </si>
  <si>
    <t>Montáž přírub.armatur se 2 přírub.PN 2,5-4,0,DN 40, mezikus pro měřič-1ks</t>
  </si>
  <si>
    <t>734109314R00</t>
  </si>
  <si>
    <t>Montáž přírub.armatur se 2 přírub.PN 2,5-4,0,DN 50</t>
  </si>
  <si>
    <t>734109315R00</t>
  </si>
  <si>
    <t>Montáž přírub.armatur se 2 přírub.PN 2,5-4,0,DN 65</t>
  </si>
  <si>
    <t>734100811R00</t>
  </si>
  <si>
    <t>Demontáž armatur se dvěma přírubami do DN 50</t>
  </si>
  <si>
    <t>734100812R00</t>
  </si>
  <si>
    <t>Demontáž armatur se dvěma přírubami do DN 100</t>
  </si>
  <si>
    <t>734100821R00</t>
  </si>
  <si>
    <t>Demontáž armatur se třemi přírubami do DN 50</t>
  </si>
  <si>
    <t>734160812R00</t>
  </si>
  <si>
    <t>Demontáž odvaděčů kondenzátu do DN 25</t>
  </si>
  <si>
    <t>734191821R00</t>
  </si>
  <si>
    <t>Odříznutí příruby do DN  50</t>
  </si>
  <si>
    <t>734191822R00</t>
  </si>
  <si>
    <t>Odříznutí příruby do DN  100</t>
  </si>
  <si>
    <t>734209103R00</t>
  </si>
  <si>
    <t>Montáž armatur závitových,s 1závitem, G 1/2</t>
  </si>
  <si>
    <t>734209113R00</t>
  </si>
  <si>
    <t>Montáž armatur závitových,se 2závity, G 1/2</t>
  </si>
  <si>
    <t>734209115R00</t>
  </si>
  <si>
    <t>Montáž armatur závitových,se 2závity, G 1</t>
  </si>
  <si>
    <t>734209116R00</t>
  </si>
  <si>
    <t>Montáž armatur závitových,se 2závity, G 5/4</t>
  </si>
  <si>
    <t>734209123R00</t>
  </si>
  <si>
    <t>Montáž armatur závitových,se 3závity, G 1/2</t>
  </si>
  <si>
    <t>734200811R00</t>
  </si>
  <si>
    <t>Demontáž armatur s 1závitem do G 1/2</t>
  </si>
  <si>
    <t>734200821R00</t>
  </si>
  <si>
    <t>Demontáž armatur se 2závity do G 1/2</t>
  </si>
  <si>
    <t>734200822R00</t>
  </si>
  <si>
    <t>Demontáž armatur se 2závity do G 1</t>
  </si>
  <si>
    <t>734200823R00</t>
  </si>
  <si>
    <t>Demontáž armatur se 2závity do G 6/4</t>
  </si>
  <si>
    <t>734200824R00</t>
  </si>
  <si>
    <t>Demontáž armatur se 2závity do G 2</t>
  </si>
  <si>
    <t>734200831R00</t>
  </si>
  <si>
    <t>Demontáž armatur se 3závity do G 1/2</t>
  </si>
  <si>
    <t>734233111R00</t>
  </si>
  <si>
    <t>Kohout kulový, vnitř.-vnitř.z. DN 15</t>
  </si>
  <si>
    <t>734233113R00</t>
  </si>
  <si>
    <t>Kohout kulový, vnitř.-vnitř.z. DN 25</t>
  </si>
  <si>
    <t>734233114R00</t>
  </si>
  <si>
    <t>Kohout kulový, vnitř.-vnitř.z. DN 32</t>
  </si>
  <si>
    <t>734233142R00</t>
  </si>
  <si>
    <t>Kohout kulový s odvodn. DN 20</t>
  </si>
  <si>
    <t>734243123R00</t>
  </si>
  <si>
    <t>734291113R00</t>
  </si>
  <si>
    <t>Kohouty plnící a vypouštěcí G 1/2</t>
  </si>
  <si>
    <t>734293223R00</t>
  </si>
  <si>
    <t>734293224R00</t>
  </si>
  <si>
    <t>Filtr, vnitřní-vnitřní z. DN 32</t>
  </si>
  <si>
    <t>734411142R00</t>
  </si>
  <si>
    <t>Teploměr dvoukovový DTR,pevný stonek 100 mm</t>
  </si>
  <si>
    <t>734410811R00</t>
  </si>
  <si>
    <t>Demontáž teploměrů přímých a rohových</t>
  </si>
  <si>
    <t>734419131R00</t>
  </si>
  <si>
    <t>Montáž kompaktního měřiče tepla závitového 1/2"</t>
  </si>
  <si>
    <t>734421150R00</t>
  </si>
  <si>
    <t>Tlakoměr deformační 0-10 MPa č. 53312, D 100, 0-2,5MPa</t>
  </si>
  <si>
    <t>734420811R00</t>
  </si>
  <si>
    <t>Demontáž tlakoměrů se spodním přípojením</t>
  </si>
  <si>
    <t>734499212R00</t>
  </si>
  <si>
    <t>Montáž návarků-dod. Teplárny Brno,a.s.-2ks, dod. MaR-ks</t>
  </si>
  <si>
    <t>734890803R00</t>
  </si>
  <si>
    <t>Přemístění demontovaných hmot - armatur, H 6- 24 m</t>
  </si>
  <si>
    <t>734109311R</t>
  </si>
  <si>
    <t>Přesun a osazení stáv. hav. regul. ventilu</t>
  </si>
  <si>
    <t>734200824R</t>
  </si>
  <si>
    <t>Demontáž armatur se 2závity do G 4</t>
  </si>
  <si>
    <t>42256511R</t>
  </si>
  <si>
    <t>Ventil pojistný DUCO 3/4" x 1" ,závitový, pro topení</t>
  </si>
  <si>
    <t>42261660R</t>
  </si>
  <si>
    <t>Filtr s výměn.vložkou D71-118-540  PN40  DN 15</t>
  </si>
  <si>
    <t>42266621R</t>
  </si>
  <si>
    <t>Filtr s výměnnou vložkou D71-118-540 PN40 DN 65</t>
  </si>
  <si>
    <t>55127290280R</t>
  </si>
  <si>
    <t>Ventil odvzdušňov., zpětná klapka DN 15</t>
  </si>
  <si>
    <t>R388220722</t>
  </si>
  <si>
    <t>Měřič tepla ultrazvukový Qn 1,5, DN15</t>
  </si>
  <si>
    <t>R955555</t>
  </si>
  <si>
    <t>Ventil vyvažovací DN25, např. STAD</t>
  </si>
  <si>
    <t>S0301020T</t>
  </si>
  <si>
    <t>Klapka uzavírací mezipřírubová PN16 DN65</t>
  </si>
  <si>
    <t>S0305003T</t>
  </si>
  <si>
    <t>Zpětný ventil mezipřír. C09 402 040 DN25 PN6-PN40</t>
  </si>
  <si>
    <t>S0305005T</t>
  </si>
  <si>
    <t>Zpětný ventil mezipřír. C09 402 040 DN40 PN6-PN40</t>
  </si>
  <si>
    <t>S0305006T</t>
  </si>
  <si>
    <t>Zpětný ventil mezipřír. C09 402 040 DN50 PN6-PN40</t>
  </si>
  <si>
    <t>S0305008T</t>
  </si>
  <si>
    <t>Zpětný ventil mezipřír. C09 402 040 DN80 PN6-PN40</t>
  </si>
  <si>
    <t>998734103R00</t>
  </si>
  <si>
    <t>Přesun hmot pro armatury, výšky do 24 m</t>
  </si>
  <si>
    <t>998734193R00</t>
  </si>
  <si>
    <t>Příplatek zvětšený přesun, armatury do 500 m</t>
  </si>
  <si>
    <t>735191905R00</t>
  </si>
  <si>
    <t>Oprava - odvzdušnění otopných těles</t>
  </si>
  <si>
    <t>735191910R00</t>
  </si>
  <si>
    <t>Napuštění vody do otopného systému - bez kotle</t>
  </si>
  <si>
    <t>735494811R00</t>
  </si>
  <si>
    <t>Vypuštění vody z otopných těles</t>
  </si>
  <si>
    <t>767995102R00</t>
  </si>
  <si>
    <t>Výroba a montáž kov. atypických konstr. do 10 kg</t>
  </si>
  <si>
    <t>kg</t>
  </si>
  <si>
    <t>767996801R00</t>
  </si>
  <si>
    <t>Demontáž atypických ocelových konstr. do 50 kg</t>
  </si>
  <si>
    <t>76721-P02</t>
  </si>
  <si>
    <t>Dodávka a montáž vnitřní konstrukce provozního schod.0,8x2m válc. prof.,trub. zábr.,nátěr</t>
  </si>
  <si>
    <t>S0901010T</t>
  </si>
  <si>
    <t>Profilový materiál pro doplňkové konstrukce</t>
  </si>
  <si>
    <t>998767102R00</t>
  </si>
  <si>
    <t>Přesun hmot pro zámečnické konstr., výšky do 12 m</t>
  </si>
  <si>
    <t>998767193R00</t>
  </si>
  <si>
    <t>Příplatek zvětš. přesun, zámeč. konstr. do 500 m</t>
  </si>
  <si>
    <t>777645210R00</t>
  </si>
  <si>
    <t>Nátěr podlah polyuretanový ast 100, 2x, s tmelením</t>
  </si>
  <si>
    <t>777510041R00</t>
  </si>
  <si>
    <t xml:space="preserve">Podlaha ze stěrky epoxydové </t>
  </si>
  <si>
    <t>998777102R00</t>
  </si>
  <si>
    <t>Přesun hmot pro podlahy syntetické, výšky do 12 m</t>
  </si>
  <si>
    <t>783222100R00</t>
  </si>
  <si>
    <t>Nátěr syntetický kovových konstrukcí dvojnásobný</t>
  </si>
  <si>
    <t>783226100R00</t>
  </si>
  <si>
    <t>Nátěr syntetický kovových konstrukcí základní</t>
  </si>
  <si>
    <t>783225900R00</t>
  </si>
  <si>
    <t>Údržba, nátěr syntetický kovových konstr. 1x email</t>
  </si>
  <si>
    <t>783424240R00</t>
  </si>
  <si>
    <t>Nátěr syntet. potrubí do DN 50 mm  Z+1x +1x email</t>
  </si>
  <si>
    <t>783424740R00</t>
  </si>
  <si>
    <t>Nátěr syntetický potrubí do DN 50 mm základní</t>
  </si>
  <si>
    <t>783425750R00</t>
  </si>
  <si>
    <t>Nátěr syntetický potrubí do DN 100 mm základní</t>
  </si>
  <si>
    <t>784191101R00</t>
  </si>
  <si>
    <t>Penetrace podkladu univerzální 1x</t>
  </si>
  <si>
    <t>784195112R00</t>
  </si>
  <si>
    <t>Malba Primalex Standard, bílá, bez penetrace, 2 x</t>
  </si>
  <si>
    <t>904      R02</t>
  </si>
  <si>
    <t>Hzs-zkousky v ramci montaz.praci, Topná zkouška</t>
  </si>
  <si>
    <t>h</t>
  </si>
  <si>
    <t>Prav.M</t>
  </si>
  <si>
    <t>POL10_</t>
  </si>
  <si>
    <t>979011221R00</t>
  </si>
  <si>
    <t>Svislá doprava suti a vybour. hmot za 1.PP nošením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</si>
  <si>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</si>
  <si>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</si>
  <si>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</si>
  <si>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</si>
  <si>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</si>
  <si>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</si>
  <si>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</si>
  <si>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979999999R00</t>
  </si>
  <si>
    <t>Poplatek za skládku 10 % příměsí - DUFONEV Brno</t>
  </si>
  <si>
    <t>005121 R</t>
  </si>
  <si>
    <t>Zařízení staveniště</t>
  </si>
  <si>
    <t>Soubor</t>
  </si>
  <si>
    <t>POL99_2</t>
  </si>
  <si>
    <t>005122 R</t>
  </si>
  <si>
    <t>Provozní vlivy</t>
  </si>
  <si>
    <t>POL99_1</t>
  </si>
  <si>
    <t>005124010R</t>
  </si>
  <si>
    <t>Koordinační činnost</t>
  </si>
  <si>
    <t>005241010R</t>
  </si>
  <si>
    <t xml:space="preserve">Dokumentace skutečného provedení 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</si>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</sst>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-001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6"/>
  <sheetViews>
    <sheetView showGridLines="0" topLeftCell="B22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>
      <c r="A2" s="3"/>
      <c r="B2" s="105" t="s">
        <v>24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>
      <c r="A4" s="104">
        <v>1734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>
      <c r="A16" s="192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SUMIF(F49:F72,A16,I49:I72)+SUMIF(F49:F72,"PSU",I49:I72)</f>
        <v>0</v>
      </c>
      <c r="J16" s="88"/>
    </row>
    <row r="17" spans="1:10" ht="23.25" customHeight="1">
      <c r="A17" s="192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SUMIF(F49:F72,A17,I49:I72)</f>
        <v>0</v>
      </c>
      <c r="J17" s="88"/>
    </row>
    <row r="18" spans="1:10" ht="23.25" customHeight="1">
      <c r="A18" s="192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SUMIF(F49:F72,A18,I49:I72)</f>
        <v>0</v>
      </c>
      <c r="J18" s="88"/>
    </row>
    <row r="19" spans="1:10" ht="23.25" customHeight="1">
      <c r="A19" s="192" t="s">
        <v>101</v>
      </c>
      <c r="B19" s="57" t="s">
        <v>29</v>
      </c>
      <c r="C19" s="58"/>
      <c r="D19" s="59"/>
      <c r="E19" s="86"/>
      <c r="F19" s="87"/>
      <c r="G19" s="86"/>
      <c r="H19" s="87"/>
      <c r="I19" s="86">
        <f>SUMIF(F49:F72,A19,I49:I72)</f>
        <v>0</v>
      </c>
      <c r="J19" s="88"/>
    </row>
    <row r="20" spans="1:10" ht="23.25" customHeight="1">
      <c r="A20" s="192" t="s">
        <v>102</v>
      </c>
      <c r="B20" s="57" t="s">
        <v>30</v>
      </c>
      <c r="C20" s="58"/>
      <c r="D20" s="59"/>
      <c r="E20" s="86"/>
      <c r="F20" s="87"/>
      <c r="G20" s="86"/>
      <c r="H20" s="87"/>
      <c r="I20" s="86">
        <f>SUMIF(F49:F72,A20,I49:I72)</f>
        <v>0</v>
      </c>
      <c r="J20" s="88"/>
    </row>
    <row r="21" spans="1:10" ht="23.25" customHeight="1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>
      <c r="A25" s="3"/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>
      <c r="A27" s="3"/>
      <c r="B27" s="48" t="s">
        <v>5</v>
      </c>
      <c r="C27" s="19"/>
      <c r="D27" s="22"/>
      <c r="E27" s="19"/>
      <c r="F27" s="20"/>
      <c r="G27" s="85">
        <f>0</f>
        <v>0</v>
      </c>
      <c r="H27" s="85"/>
      <c r="I27" s="85"/>
      <c r="J27" s="63" t="str">
        <f t="shared" si="0"/>
        <v>CZK</v>
      </c>
    </row>
    <row r="28" spans="1:10" ht="27.75" customHeight="1" thickBot="1">
      <c r="A28" s="3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hidden="1" customHeight="1" thickBot="1">
      <c r="A29" s="3"/>
      <c r="B29" s="165" t="s">
        <v>37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53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42884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40" t="s">
        <v>1</v>
      </c>
      <c r="J38" s="141" t="s">
        <v>0</v>
      </c>
    </row>
    <row r="39" spans="1:10" ht="25.5" hidden="1" customHeight="1">
      <c r="A39" s="131">
        <v>1</v>
      </c>
      <c r="B39" s="142" t="s">
        <v>51</v>
      </c>
      <c r="C39" s="143"/>
      <c r="D39" s="144"/>
      <c r="E39" s="144"/>
      <c r="F39" s="145">
        <f>'PS01 01 Pol'!AE329</f>
        <v>0</v>
      </c>
      <c r="G39" s="146">
        <f>'PS01 01 Pol'!AF329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>
      <c r="A40" s="131">
        <v>2</v>
      </c>
      <c r="B40" s="150" t="s">
        <v>45</v>
      </c>
      <c r="C40" s="151" t="s">
        <v>46</v>
      </c>
      <c r="D40" s="152"/>
      <c r="E40" s="152"/>
      <c r="F40" s="153">
        <f>'PS01 01 Pol'!AE329</f>
        <v>0</v>
      </c>
      <c r="G40" s="154">
        <f>'PS01 01 Pol'!AF329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1">
        <v>3</v>
      </c>
      <c r="B41" s="157" t="s">
        <v>43</v>
      </c>
      <c r="C41" s="143" t="s">
        <v>44</v>
      </c>
      <c r="D41" s="144"/>
      <c r="E41" s="144"/>
      <c r="F41" s="158">
        <f>'PS01 01 Pol'!AE329</f>
        <v>0</v>
      </c>
      <c r="G41" s="147">
        <f>'PS01 01 Pol'!AF329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>
      <c r="A42" s="131"/>
      <c r="B42" s="159" t="s">
        <v>52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4" t="s">
        <v>54</v>
      </c>
    </row>
    <row r="48" spans="1:10" ht="25.5" customHeight="1">
      <c r="A48" s="175"/>
      <c r="B48" s="178" t="s">
        <v>18</v>
      </c>
      <c r="C48" s="178" t="s">
        <v>6</v>
      </c>
      <c r="D48" s="179"/>
      <c r="E48" s="179"/>
      <c r="F48" s="180" t="s">
        <v>55</v>
      </c>
      <c r="G48" s="180"/>
      <c r="H48" s="180"/>
      <c r="I48" s="180" t="s">
        <v>31</v>
      </c>
      <c r="J48" s="180" t="s">
        <v>0</v>
      </c>
    </row>
    <row r="49" spans="1:10" ht="25.5" customHeight="1">
      <c r="A49" s="176"/>
      <c r="B49" s="181" t="s">
        <v>56</v>
      </c>
      <c r="C49" s="182" t="s">
        <v>57</v>
      </c>
      <c r="D49" s="183"/>
      <c r="E49" s="183"/>
      <c r="F49" s="188" t="s">
        <v>26</v>
      </c>
      <c r="G49" s="189"/>
      <c r="H49" s="189"/>
      <c r="I49" s="189">
        <f>'PS01 01 Pol'!G8</f>
        <v>0</v>
      </c>
      <c r="J49" s="186" t="str">
        <f>IF(I73=0,"",I49/I73*100)</f>
        <v/>
      </c>
    </row>
    <row r="50" spans="1:10" ht="25.5" customHeight="1">
      <c r="A50" s="176"/>
      <c r="B50" s="181" t="s">
        <v>58</v>
      </c>
      <c r="C50" s="182" t="s">
        <v>59</v>
      </c>
      <c r="D50" s="183"/>
      <c r="E50" s="183"/>
      <c r="F50" s="188" t="s">
        <v>26</v>
      </c>
      <c r="G50" s="189"/>
      <c r="H50" s="189"/>
      <c r="I50" s="189">
        <f>'PS01 01 Pol'!G10</f>
        <v>0</v>
      </c>
      <c r="J50" s="186" t="str">
        <f>IF(I73=0,"",I50/I73*100)</f>
        <v/>
      </c>
    </row>
    <row r="51" spans="1:10" ht="25.5" customHeight="1">
      <c r="A51" s="176"/>
      <c r="B51" s="181" t="s">
        <v>60</v>
      </c>
      <c r="C51" s="182" t="s">
        <v>61</v>
      </c>
      <c r="D51" s="183"/>
      <c r="E51" s="183"/>
      <c r="F51" s="188" t="s">
        <v>26</v>
      </c>
      <c r="G51" s="189"/>
      <c r="H51" s="189"/>
      <c r="I51" s="189">
        <f>'PS01 01 Pol'!G12</f>
        <v>0</v>
      </c>
      <c r="J51" s="186" t="str">
        <f>IF(I73=0,"",I51/I73*100)</f>
        <v/>
      </c>
    </row>
    <row r="52" spans="1:10" ht="25.5" customHeight="1">
      <c r="A52" s="176"/>
      <c r="B52" s="181" t="s">
        <v>62</v>
      </c>
      <c r="C52" s="182" t="s">
        <v>63</v>
      </c>
      <c r="D52" s="183"/>
      <c r="E52" s="183"/>
      <c r="F52" s="188" t="s">
        <v>26</v>
      </c>
      <c r="G52" s="189"/>
      <c r="H52" s="189"/>
      <c r="I52" s="189">
        <f>'PS01 01 Pol'!G18</f>
        <v>0</v>
      </c>
      <c r="J52" s="186" t="str">
        <f>IF(I73=0,"",I52/I73*100)</f>
        <v/>
      </c>
    </row>
    <row r="53" spans="1:10" ht="25.5" customHeight="1">
      <c r="A53" s="176"/>
      <c r="B53" s="181" t="s">
        <v>64</v>
      </c>
      <c r="C53" s="182" t="s">
        <v>65</v>
      </c>
      <c r="D53" s="183"/>
      <c r="E53" s="183"/>
      <c r="F53" s="188" t="s">
        <v>26</v>
      </c>
      <c r="G53" s="189"/>
      <c r="H53" s="189"/>
      <c r="I53" s="189">
        <f>'PS01 01 Pol'!G21</f>
        <v>0</v>
      </c>
      <c r="J53" s="186" t="str">
        <f>IF(I73=0,"",I53/I73*100)</f>
        <v/>
      </c>
    </row>
    <row r="54" spans="1:10" ht="25.5" customHeight="1">
      <c r="A54" s="176"/>
      <c r="B54" s="181" t="s">
        <v>66</v>
      </c>
      <c r="C54" s="182" t="s">
        <v>67</v>
      </c>
      <c r="D54" s="183"/>
      <c r="E54" s="183"/>
      <c r="F54" s="188" t="s">
        <v>26</v>
      </c>
      <c r="G54" s="189"/>
      <c r="H54" s="189"/>
      <c r="I54" s="189">
        <f>'PS01 01 Pol'!G24</f>
        <v>0</v>
      </c>
      <c r="J54" s="186" t="str">
        <f>IF(I73=0,"",I54/I73*100)</f>
        <v/>
      </c>
    </row>
    <row r="55" spans="1:10" ht="25.5" customHeight="1">
      <c r="A55" s="176"/>
      <c r="B55" s="181" t="s">
        <v>68</v>
      </c>
      <c r="C55" s="182" t="s">
        <v>69</v>
      </c>
      <c r="D55" s="183"/>
      <c r="E55" s="183"/>
      <c r="F55" s="188" t="s">
        <v>26</v>
      </c>
      <c r="G55" s="189"/>
      <c r="H55" s="189"/>
      <c r="I55" s="189">
        <f>'PS01 01 Pol'!G31</f>
        <v>0</v>
      </c>
      <c r="J55" s="186" t="str">
        <f>IF(I73=0,"",I55/I73*100)</f>
        <v/>
      </c>
    </row>
    <row r="56" spans="1:10" ht="25.5" customHeight="1">
      <c r="A56" s="176"/>
      <c r="B56" s="181" t="s">
        <v>70</v>
      </c>
      <c r="C56" s="182" t="s">
        <v>71</v>
      </c>
      <c r="D56" s="183"/>
      <c r="E56" s="183"/>
      <c r="F56" s="188" t="s">
        <v>27</v>
      </c>
      <c r="G56" s="189"/>
      <c r="H56" s="189"/>
      <c r="I56" s="189">
        <f>'PS01 01 Pol'!G33</f>
        <v>0</v>
      </c>
      <c r="J56" s="186" t="str">
        <f>IF(I73=0,"",I56/I73*100)</f>
        <v/>
      </c>
    </row>
    <row r="57" spans="1:10" ht="25.5" customHeight="1">
      <c r="A57" s="176"/>
      <c r="B57" s="181" t="s">
        <v>72</v>
      </c>
      <c r="C57" s="182" t="s">
        <v>73</v>
      </c>
      <c r="D57" s="183"/>
      <c r="E57" s="183"/>
      <c r="F57" s="188" t="s">
        <v>27</v>
      </c>
      <c r="G57" s="189"/>
      <c r="H57" s="189"/>
      <c r="I57" s="189">
        <f>'PS01 01 Pol'!G43</f>
        <v>0</v>
      </c>
      <c r="J57" s="186" t="str">
        <f>IF(I73=0,"",I57/I73*100)</f>
        <v/>
      </c>
    </row>
    <row r="58" spans="1:10" ht="25.5" customHeight="1">
      <c r="A58" s="176"/>
      <c r="B58" s="181" t="s">
        <v>74</v>
      </c>
      <c r="C58" s="182" t="s">
        <v>75</v>
      </c>
      <c r="D58" s="183"/>
      <c r="E58" s="183"/>
      <c r="F58" s="188" t="s">
        <v>27</v>
      </c>
      <c r="G58" s="189"/>
      <c r="H58" s="189"/>
      <c r="I58" s="189">
        <f>'PS01 01 Pol'!G65</f>
        <v>0</v>
      </c>
      <c r="J58" s="186" t="str">
        <f>IF(I73=0,"",I58/I73*100)</f>
        <v/>
      </c>
    </row>
    <row r="59" spans="1:10" ht="25.5" customHeight="1">
      <c r="A59" s="176"/>
      <c r="B59" s="181" t="s">
        <v>76</v>
      </c>
      <c r="C59" s="182" t="s">
        <v>77</v>
      </c>
      <c r="D59" s="183"/>
      <c r="E59" s="183"/>
      <c r="F59" s="188" t="s">
        <v>27</v>
      </c>
      <c r="G59" s="189"/>
      <c r="H59" s="189"/>
      <c r="I59" s="189">
        <f>'PS01 01 Pol'!G72</f>
        <v>0</v>
      </c>
      <c r="J59" s="186" t="str">
        <f>IF(I73=0,"",I59/I73*100)</f>
        <v/>
      </c>
    </row>
    <row r="60" spans="1:10" ht="25.5" customHeight="1">
      <c r="A60" s="176"/>
      <c r="B60" s="181" t="s">
        <v>78</v>
      </c>
      <c r="C60" s="182" t="s">
        <v>79</v>
      </c>
      <c r="D60" s="183"/>
      <c r="E60" s="183"/>
      <c r="F60" s="188" t="s">
        <v>27</v>
      </c>
      <c r="G60" s="189"/>
      <c r="H60" s="189"/>
      <c r="I60" s="189">
        <f>'PS01 01 Pol'!G129</f>
        <v>0</v>
      </c>
      <c r="J60" s="186" t="str">
        <f>IF(I73=0,"",I60/I73*100)</f>
        <v/>
      </c>
    </row>
    <row r="61" spans="1:10" ht="25.5" customHeight="1">
      <c r="A61" s="176"/>
      <c r="B61" s="181" t="s">
        <v>80</v>
      </c>
      <c r="C61" s="182" t="s">
        <v>81</v>
      </c>
      <c r="D61" s="183"/>
      <c r="E61" s="183"/>
      <c r="F61" s="188" t="s">
        <v>27</v>
      </c>
      <c r="G61" s="189"/>
      <c r="H61" s="189"/>
      <c r="I61" s="189">
        <f>'PS01 01 Pol'!G133</f>
        <v>0</v>
      </c>
      <c r="J61" s="186" t="str">
        <f>IF(I73=0,"",I61/I73*100)</f>
        <v/>
      </c>
    </row>
    <row r="62" spans="1:10" ht="25.5" customHeight="1">
      <c r="A62" s="176"/>
      <c r="B62" s="181" t="s">
        <v>82</v>
      </c>
      <c r="C62" s="182" t="s">
        <v>83</v>
      </c>
      <c r="D62" s="183"/>
      <c r="E62" s="183"/>
      <c r="F62" s="188" t="s">
        <v>27</v>
      </c>
      <c r="G62" s="189"/>
      <c r="H62" s="189"/>
      <c r="I62" s="189">
        <f>'PS01 01 Pol'!G176</f>
        <v>0</v>
      </c>
      <c r="J62" s="186" t="str">
        <f>IF(I73=0,"",I62/I73*100)</f>
        <v/>
      </c>
    </row>
    <row r="63" spans="1:10" ht="25.5" customHeight="1">
      <c r="A63" s="176"/>
      <c r="B63" s="181" t="s">
        <v>84</v>
      </c>
      <c r="C63" s="182" t="s">
        <v>85</v>
      </c>
      <c r="D63" s="183"/>
      <c r="E63" s="183"/>
      <c r="F63" s="188" t="s">
        <v>27</v>
      </c>
      <c r="G63" s="189"/>
      <c r="H63" s="189"/>
      <c r="I63" s="189">
        <f>'PS01 01 Pol'!G234</f>
        <v>0</v>
      </c>
      <c r="J63" s="186" t="str">
        <f>IF(I73=0,"",I63/I73*100)</f>
        <v/>
      </c>
    </row>
    <row r="64" spans="1:10" ht="25.5" customHeight="1">
      <c r="A64" s="176"/>
      <c r="B64" s="181" t="s">
        <v>86</v>
      </c>
      <c r="C64" s="182" t="s">
        <v>87</v>
      </c>
      <c r="D64" s="183"/>
      <c r="E64" s="183"/>
      <c r="F64" s="188" t="s">
        <v>27</v>
      </c>
      <c r="G64" s="189"/>
      <c r="H64" s="189"/>
      <c r="I64" s="189">
        <f>'PS01 01 Pol'!G289</f>
        <v>0</v>
      </c>
      <c r="J64" s="186" t="str">
        <f>IF(I73=0,"",I64/I73*100)</f>
        <v/>
      </c>
    </row>
    <row r="65" spans="1:10" ht="25.5" customHeight="1">
      <c r="A65" s="176"/>
      <c r="B65" s="181" t="s">
        <v>88</v>
      </c>
      <c r="C65" s="182" t="s">
        <v>89</v>
      </c>
      <c r="D65" s="183"/>
      <c r="E65" s="183"/>
      <c r="F65" s="188" t="s">
        <v>27</v>
      </c>
      <c r="G65" s="189"/>
      <c r="H65" s="189"/>
      <c r="I65" s="189">
        <f>'PS01 01 Pol'!G293</f>
        <v>0</v>
      </c>
      <c r="J65" s="186" t="str">
        <f>IF(I73=0,"",I65/I73*100)</f>
        <v/>
      </c>
    </row>
    <row r="66" spans="1:10" ht="25.5" customHeight="1">
      <c r="A66" s="176"/>
      <c r="B66" s="181" t="s">
        <v>90</v>
      </c>
      <c r="C66" s="182" t="s">
        <v>91</v>
      </c>
      <c r="D66" s="183"/>
      <c r="E66" s="183"/>
      <c r="F66" s="188" t="s">
        <v>27</v>
      </c>
      <c r="G66" s="189"/>
      <c r="H66" s="189"/>
      <c r="I66" s="189">
        <f>'PS01 01 Pol'!G300</f>
        <v>0</v>
      </c>
      <c r="J66" s="186" t="str">
        <f>IF(I73=0,"",I66/I73*100)</f>
        <v/>
      </c>
    </row>
    <row r="67" spans="1:10" ht="25.5" customHeight="1">
      <c r="A67" s="176"/>
      <c r="B67" s="181" t="s">
        <v>92</v>
      </c>
      <c r="C67" s="182" t="s">
        <v>93</v>
      </c>
      <c r="D67" s="183"/>
      <c r="E67" s="183"/>
      <c r="F67" s="188" t="s">
        <v>27</v>
      </c>
      <c r="G67" s="189"/>
      <c r="H67" s="189"/>
      <c r="I67" s="189">
        <f>'PS01 01 Pol'!G304</f>
        <v>0</v>
      </c>
      <c r="J67" s="186" t="str">
        <f>IF(I73=0,"",I67/I73*100)</f>
        <v/>
      </c>
    </row>
    <row r="68" spans="1:10" ht="25.5" customHeight="1">
      <c r="A68" s="176"/>
      <c r="B68" s="181" t="s">
        <v>94</v>
      </c>
      <c r="C68" s="182" t="s">
        <v>95</v>
      </c>
      <c r="D68" s="183"/>
      <c r="E68" s="183"/>
      <c r="F68" s="188" t="s">
        <v>27</v>
      </c>
      <c r="G68" s="189"/>
      <c r="H68" s="189"/>
      <c r="I68" s="189">
        <f>'PS01 01 Pol'!G311</f>
        <v>0</v>
      </c>
      <c r="J68" s="186" t="str">
        <f>IF(I73=0,"",I68/I73*100)</f>
        <v/>
      </c>
    </row>
    <row r="69" spans="1:10" ht="25.5" customHeight="1">
      <c r="A69" s="176"/>
      <c r="B69" s="181" t="s">
        <v>96</v>
      </c>
      <c r="C69" s="182" t="s">
        <v>97</v>
      </c>
      <c r="D69" s="183"/>
      <c r="E69" s="183"/>
      <c r="F69" s="188" t="s">
        <v>28</v>
      </c>
      <c r="G69" s="189"/>
      <c r="H69" s="189"/>
      <c r="I69" s="189">
        <f>'PS01 01 Pol'!G314</f>
        <v>0</v>
      </c>
      <c r="J69" s="186" t="str">
        <f>IF(I73=0,"",I69/I73*100)</f>
        <v/>
      </c>
    </row>
    <row r="70" spans="1:10" ht="25.5" customHeight="1">
      <c r="A70" s="176"/>
      <c r="B70" s="181" t="s">
        <v>98</v>
      </c>
      <c r="C70" s="182" t="s">
        <v>99</v>
      </c>
      <c r="D70" s="183"/>
      <c r="E70" s="183"/>
      <c r="F70" s="188" t="s">
        <v>100</v>
      </c>
      <c r="G70" s="189"/>
      <c r="H70" s="189"/>
      <c r="I70" s="189">
        <f>'PS01 01 Pol'!G316</f>
        <v>0</v>
      </c>
      <c r="J70" s="186" t="str">
        <f>IF(I73=0,"",I70/I73*100)</f>
        <v/>
      </c>
    </row>
    <row r="71" spans="1:10" ht="25.5" customHeight="1">
      <c r="A71" s="176"/>
      <c r="B71" s="181" t="s">
        <v>101</v>
      </c>
      <c r="C71" s="182" t="s">
        <v>29</v>
      </c>
      <c r="D71" s="183"/>
      <c r="E71" s="183"/>
      <c r="F71" s="188" t="s">
        <v>101</v>
      </c>
      <c r="G71" s="189"/>
      <c r="H71" s="189"/>
      <c r="I71" s="189">
        <f>'PS01 01 Pol'!G322</f>
        <v>0</v>
      </c>
      <c r="J71" s="186" t="str">
        <f>IF(I73=0,"",I71/I73*100)</f>
        <v/>
      </c>
    </row>
    <row r="72" spans="1:10" ht="25.5" customHeight="1">
      <c r="A72" s="176"/>
      <c r="B72" s="181" t="s">
        <v>102</v>
      </c>
      <c r="C72" s="182" t="s">
        <v>30</v>
      </c>
      <c r="D72" s="183"/>
      <c r="E72" s="183"/>
      <c r="F72" s="188" t="s">
        <v>102</v>
      </c>
      <c r="G72" s="189"/>
      <c r="H72" s="189"/>
      <c r="I72" s="189">
        <f>'PS01 01 Pol'!G326</f>
        <v>0</v>
      </c>
      <c r="J72" s="186" t="str">
        <f>IF(I73=0,"",I72/I73*100)</f>
        <v/>
      </c>
    </row>
    <row r="73" spans="1:10" ht="25.5" customHeight="1">
      <c r="A73" s="177"/>
      <c r="B73" s="184" t="s">
        <v>1</v>
      </c>
      <c r="C73" s="184"/>
      <c r="D73" s="185"/>
      <c r="E73" s="185"/>
      <c r="F73" s="190"/>
      <c r="G73" s="191"/>
      <c r="H73" s="191"/>
      <c r="I73" s="191">
        <f>SUM(I49:I72)</f>
        <v>0</v>
      </c>
      <c r="J73" s="187">
        <f>SUM(J49:J72)</f>
        <v>0</v>
      </c>
    </row>
    <row r="74" spans="1:10">
      <c r="F74" s="129"/>
      <c r="G74" s="128"/>
      <c r="H74" s="129"/>
      <c r="I74" s="128"/>
      <c r="J74" s="130"/>
    </row>
    <row r="75" spans="1:10">
      <c r="F75" s="129"/>
      <c r="G75" s="128"/>
      <c r="H75" s="129"/>
      <c r="I75" s="128"/>
      <c r="J75" s="130"/>
    </row>
    <row r="76" spans="1:10">
      <c r="F76" s="129"/>
      <c r="G76" s="128"/>
      <c r="H76" s="129"/>
      <c r="I76" s="128"/>
      <c r="J76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>
      <c r="A4" s="78" t="s">
        <v>10</v>
      </c>
      <c r="B4" s="77"/>
      <c r="C4" s="102"/>
      <c r="D4" s="102"/>
      <c r="E4" s="102"/>
      <c r="F4" s="102"/>
      <c r="G4" s="103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4" t="s">
        <v>7</v>
      </c>
      <c r="B1" s="194"/>
      <c r="C1" s="194"/>
      <c r="D1" s="194"/>
      <c r="E1" s="194"/>
      <c r="F1" s="194"/>
      <c r="G1" s="194"/>
      <c r="AG1" t="s">
        <v>103</v>
      </c>
    </row>
    <row r="2" spans="1:60" ht="24.95" customHeight="1">
      <c r="A2" s="195" t="s">
        <v>8</v>
      </c>
      <c r="B2" s="77" t="s">
        <v>49</v>
      </c>
      <c r="C2" s="198" t="s">
        <v>50</v>
      </c>
      <c r="D2" s="196"/>
      <c r="E2" s="196"/>
      <c r="F2" s="196"/>
      <c r="G2" s="197"/>
      <c r="AG2" t="s">
        <v>104</v>
      </c>
    </row>
    <row r="3" spans="1:60" ht="24.95" customHeight="1">
      <c r="A3" s="195" t="s">
        <v>9</v>
      </c>
      <c r="B3" s="77" t="s">
        <v>45</v>
      </c>
      <c r="C3" s="198" t="s">
        <v>46</v>
      </c>
      <c r="D3" s="196"/>
      <c r="E3" s="196"/>
      <c r="F3" s="196"/>
      <c r="G3" s="197"/>
      <c r="AC3" s="127" t="s">
        <v>105</v>
      </c>
      <c r="AG3" t="s">
        <v>106</v>
      </c>
    </row>
    <row r="4" spans="1:60" ht="24.95" customHeight="1">
      <c r="A4" s="199" t="s">
        <v>10</v>
      </c>
      <c r="B4" s="200" t="s">
        <v>43</v>
      </c>
      <c r="C4" s="201" t="s">
        <v>44</v>
      </c>
      <c r="D4" s="202"/>
      <c r="E4" s="202"/>
      <c r="F4" s="202"/>
      <c r="G4" s="203"/>
      <c r="AG4" t="s">
        <v>107</v>
      </c>
    </row>
    <row r="5" spans="1:60">
      <c r="D5" s="193"/>
    </row>
    <row r="6" spans="1:60" ht="38.25">
      <c r="A6" s="205" t="s">
        <v>108</v>
      </c>
      <c r="B6" s="207" t="s">
        <v>109</v>
      </c>
      <c r="C6" s="207" t="s">
        <v>110</v>
      </c>
      <c r="D6" s="206" t="s">
        <v>111</v>
      </c>
      <c r="E6" s="205" t="s">
        <v>112</v>
      </c>
      <c r="F6" s="204" t="s">
        <v>113</v>
      </c>
      <c r="G6" s="205" t="s">
        <v>31</v>
      </c>
      <c r="H6" s="208" t="s">
        <v>32</v>
      </c>
      <c r="I6" s="208" t="s">
        <v>114</v>
      </c>
      <c r="J6" s="208" t="s">
        <v>33</v>
      </c>
      <c r="K6" s="208" t="s">
        <v>115</v>
      </c>
      <c r="L6" s="208" t="s">
        <v>116</v>
      </c>
      <c r="M6" s="208" t="s">
        <v>117</v>
      </c>
      <c r="N6" s="208" t="s">
        <v>118</v>
      </c>
      <c r="O6" s="208" t="s">
        <v>119</v>
      </c>
      <c r="P6" s="208" t="s">
        <v>120</v>
      </c>
      <c r="Q6" s="208" t="s">
        <v>121</v>
      </c>
      <c r="R6" s="208" t="s">
        <v>122</v>
      </c>
      <c r="S6" s="208" t="s">
        <v>123</v>
      </c>
      <c r="T6" s="208" t="s">
        <v>124</v>
      </c>
      <c r="U6" s="208" t="s">
        <v>125</v>
      </c>
      <c r="V6" s="208" t="s">
        <v>126</v>
      </c>
      <c r="W6" s="208" t="s">
        <v>127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9" t="s">
        <v>128</v>
      </c>
      <c r="B8" s="230" t="s">
        <v>56</v>
      </c>
      <c r="C8" s="248" t="s">
        <v>57</v>
      </c>
      <c r="D8" s="231"/>
      <c r="E8" s="232"/>
      <c r="F8" s="233"/>
      <c r="G8" s="234">
        <f>SUMIF(AG9:AG9,"&lt;&gt;NOR",G9:G9)</f>
        <v>0</v>
      </c>
      <c r="H8" s="228"/>
      <c r="I8" s="228">
        <f>SUM(I9:I9)</f>
        <v>0</v>
      </c>
      <c r="J8" s="228"/>
      <c r="K8" s="228">
        <f>SUM(K9:K9)</f>
        <v>0</v>
      </c>
      <c r="L8" s="228"/>
      <c r="M8" s="228">
        <f>SUM(M9:M9)</f>
        <v>0</v>
      </c>
      <c r="N8" s="228"/>
      <c r="O8" s="228">
        <f>SUM(O9:O9)</f>
        <v>0.05</v>
      </c>
      <c r="P8" s="228"/>
      <c r="Q8" s="228">
        <f>SUM(Q9:Q9)</f>
        <v>0</v>
      </c>
      <c r="R8" s="228"/>
      <c r="S8" s="228"/>
      <c r="T8" s="228"/>
      <c r="U8" s="228"/>
      <c r="V8" s="228">
        <f>SUM(V9:V9)</f>
        <v>0.23</v>
      </c>
      <c r="W8" s="228"/>
      <c r="AG8" t="s">
        <v>129</v>
      </c>
    </row>
    <row r="9" spans="1:60" outlineLevel="1">
      <c r="A9" s="241">
        <v>1</v>
      </c>
      <c r="B9" s="242" t="s">
        <v>130</v>
      </c>
      <c r="C9" s="249" t="s">
        <v>131</v>
      </c>
      <c r="D9" s="243" t="s">
        <v>132</v>
      </c>
      <c r="E9" s="244">
        <v>1</v>
      </c>
      <c r="F9" s="245"/>
      <c r="G9" s="246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5.45E-2</v>
      </c>
      <c r="O9" s="226">
        <f>ROUND(E9*N9,2)</f>
        <v>0.05</v>
      </c>
      <c r="P9" s="226">
        <v>0</v>
      </c>
      <c r="Q9" s="226">
        <f>ROUND(E9*P9,2)</f>
        <v>0</v>
      </c>
      <c r="R9" s="226"/>
      <c r="S9" s="226" t="s">
        <v>133</v>
      </c>
      <c r="T9" s="226" t="s">
        <v>133</v>
      </c>
      <c r="U9" s="226">
        <v>0.23100000000000001</v>
      </c>
      <c r="V9" s="226">
        <f>ROUND(E9*U9,2)</f>
        <v>0.23</v>
      </c>
      <c r="W9" s="226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134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>
      <c r="A10" s="229" t="s">
        <v>128</v>
      </c>
      <c r="B10" s="230" t="s">
        <v>58</v>
      </c>
      <c r="C10" s="248" t="s">
        <v>59</v>
      </c>
      <c r="D10" s="231"/>
      <c r="E10" s="232"/>
      <c r="F10" s="233"/>
      <c r="G10" s="234">
        <f>SUMIF(AG11:AG11,"&lt;&gt;NOR",G11:G11)</f>
        <v>0</v>
      </c>
      <c r="H10" s="228"/>
      <c r="I10" s="228">
        <f>SUM(I11:I11)</f>
        <v>0</v>
      </c>
      <c r="J10" s="228"/>
      <c r="K10" s="228">
        <f>SUM(K11:K11)</f>
        <v>0</v>
      </c>
      <c r="L10" s="228"/>
      <c r="M10" s="228">
        <f>SUM(M11:M11)</f>
        <v>0</v>
      </c>
      <c r="N10" s="228"/>
      <c r="O10" s="228">
        <f>SUM(O11:O11)</f>
        <v>0.05</v>
      </c>
      <c r="P10" s="228"/>
      <c r="Q10" s="228">
        <f>SUM(Q11:Q11)</f>
        <v>0</v>
      </c>
      <c r="R10" s="228"/>
      <c r="S10" s="228"/>
      <c r="T10" s="228"/>
      <c r="U10" s="228"/>
      <c r="V10" s="228">
        <f>SUM(V11:V11)</f>
        <v>2.69</v>
      </c>
      <c r="W10" s="228"/>
      <c r="AG10" t="s">
        <v>129</v>
      </c>
    </row>
    <row r="11" spans="1:60" outlineLevel="1">
      <c r="A11" s="241">
        <v>2</v>
      </c>
      <c r="B11" s="242" t="s">
        <v>135</v>
      </c>
      <c r="C11" s="249" t="s">
        <v>136</v>
      </c>
      <c r="D11" s="243" t="s">
        <v>132</v>
      </c>
      <c r="E11" s="244">
        <v>12</v>
      </c>
      <c r="F11" s="245"/>
      <c r="G11" s="246">
        <f>ROUND(E11*F11,2)</f>
        <v>0</v>
      </c>
      <c r="H11" s="227"/>
      <c r="I11" s="226">
        <f>ROUND(E11*H11,2)</f>
        <v>0</v>
      </c>
      <c r="J11" s="227"/>
      <c r="K11" s="226">
        <f>ROUND(E11*J11,2)</f>
        <v>0</v>
      </c>
      <c r="L11" s="226">
        <v>21</v>
      </c>
      <c r="M11" s="226">
        <f>G11*(1+L11/100)</f>
        <v>0</v>
      </c>
      <c r="N11" s="226">
        <v>4.5799999999999999E-3</v>
      </c>
      <c r="O11" s="226">
        <f>ROUND(E11*N11,2)</f>
        <v>0.05</v>
      </c>
      <c r="P11" s="226">
        <v>0</v>
      </c>
      <c r="Q11" s="226">
        <f>ROUND(E11*P11,2)</f>
        <v>0</v>
      </c>
      <c r="R11" s="226"/>
      <c r="S11" s="226" t="s">
        <v>133</v>
      </c>
      <c r="T11" s="226" t="s">
        <v>133</v>
      </c>
      <c r="U11" s="226">
        <v>0.22442000000000001</v>
      </c>
      <c r="V11" s="226">
        <f>ROUND(E11*U11,2)</f>
        <v>2.69</v>
      </c>
      <c r="W11" s="226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134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>
      <c r="A12" s="229" t="s">
        <v>128</v>
      </c>
      <c r="B12" s="230" t="s">
        <v>60</v>
      </c>
      <c r="C12" s="248" t="s">
        <v>61</v>
      </c>
      <c r="D12" s="231"/>
      <c r="E12" s="232"/>
      <c r="F12" s="233"/>
      <c r="G12" s="234">
        <f>SUMIF(AG13:AG17,"&lt;&gt;NOR",G13:G17)</f>
        <v>0</v>
      </c>
      <c r="H12" s="228"/>
      <c r="I12" s="228">
        <f>SUM(I13:I17)</f>
        <v>0</v>
      </c>
      <c r="J12" s="228"/>
      <c r="K12" s="228">
        <f>SUM(K13:K17)</f>
        <v>0</v>
      </c>
      <c r="L12" s="228"/>
      <c r="M12" s="228">
        <f>SUM(M13:M17)</f>
        <v>0</v>
      </c>
      <c r="N12" s="228"/>
      <c r="O12" s="228">
        <f>SUM(O13:O17)</f>
        <v>15.880000000000003</v>
      </c>
      <c r="P12" s="228"/>
      <c r="Q12" s="228">
        <f>SUM(Q13:Q17)</f>
        <v>0</v>
      </c>
      <c r="R12" s="228"/>
      <c r="S12" s="228"/>
      <c r="T12" s="228"/>
      <c r="U12" s="228"/>
      <c r="V12" s="228">
        <f>SUM(V13:V17)</f>
        <v>96.63000000000001</v>
      </c>
      <c r="W12" s="228"/>
      <c r="AG12" t="s">
        <v>129</v>
      </c>
    </row>
    <row r="13" spans="1:60" outlineLevel="1">
      <c r="A13" s="241">
        <v>3</v>
      </c>
      <c r="B13" s="242" t="s">
        <v>137</v>
      </c>
      <c r="C13" s="249" t="s">
        <v>138</v>
      </c>
      <c r="D13" s="243" t="s">
        <v>139</v>
      </c>
      <c r="E13" s="244">
        <v>4.01</v>
      </c>
      <c r="F13" s="245"/>
      <c r="G13" s="246">
        <f>ROUND(E13*F13,2)</f>
        <v>0</v>
      </c>
      <c r="H13" s="227"/>
      <c r="I13" s="226">
        <f>ROUND(E13*H13,2)</f>
        <v>0</v>
      </c>
      <c r="J13" s="227"/>
      <c r="K13" s="226">
        <f>ROUND(E13*J13,2)</f>
        <v>0</v>
      </c>
      <c r="L13" s="226">
        <v>21</v>
      </c>
      <c r="M13" s="226">
        <f>G13*(1+L13/100)</f>
        <v>0</v>
      </c>
      <c r="N13" s="226">
        <v>2.5249999999999999</v>
      </c>
      <c r="O13" s="226">
        <f>ROUND(E13*N13,2)</f>
        <v>10.130000000000001</v>
      </c>
      <c r="P13" s="226">
        <v>0</v>
      </c>
      <c r="Q13" s="226">
        <f>ROUND(E13*P13,2)</f>
        <v>0</v>
      </c>
      <c r="R13" s="226"/>
      <c r="S13" s="226" t="s">
        <v>133</v>
      </c>
      <c r="T13" s="226" t="s">
        <v>133</v>
      </c>
      <c r="U13" s="226">
        <v>2.3170000000000002</v>
      </c>
      <c r="V13" s="226">
        <f>ROUND(E13*U13,2)</f>
        <v>9.2899999999999991</v>
      </c>
      <c r="W13" s="226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134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>
      <c r="A14" s="241">
        <v>4</v>
      </c>
      <c r="B14" s="242" t="s">
        <v>140</v>
      </c>
      <c r="C14" s="249" t="s">
        <v>141</v>
      </c>
      <c r="D14" s="243" t="s">
        <v>139</v>
      </c>
      <c r="E14" s="244">
        <v>40.1</v>
      </c>
      <c r="F14" s="245"/>
      <c r="G14" s="246">
        <f>ROUND(E14*F14,2)</f>
        <v>0</v>
      </c>
      <c r="H14" s="227"/>
      <c r="I14" s="226">
        <f>ROUND(E14*H14,2)</f>
        <v>0</v>
      </c>
      <c r="J14" s="227"/>
      <c r="K14" s="226">
        <f>ROUND(E14*J14,2)</f>
        <v>0</v>
      </c>
      <c r="L14" s="226">
        <v>21</v>
      </c>
      <c r="M14" s="226">
        <f>G14*(1+L14/100)</f>
        <v>0</v>
      </c>
      <c r="N14" s="226">
        <v>0.02</v>
      </c>
      <c r="O14" s="226">
        <f>ROUND(E14*N14,2)</f>
        <v>0.8</v>
      </c>
      <c r="P14" s="226">
        <v>0</v>
      </c>
      <c r="Q14" s="226">
        <f>ROUND(E14*P14,2)</f>
        <v>0</v>
      </c>
      <c r="R14" s="226"/>
      <c r="S14" s="226" t="s">
        <v>133</v>
      </c>
      <c r="T14" s="226" t="s">
        <v>133</v>
      </c>
      <c r="U14" s="226">
        <v>1.35</v>
      </c>
      <c r="V14" s="226">
        <f>ROUND(E14*U14,2)</f>
        <v>54.14</v>
      </c>
      <c r="W14" s="226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134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>
      <c r="A15" s="241">
        <v>5</v>
      </c>
      <c r="B15" s="242" t="s">
        <v>142</v>
      </c>
      <c r="C15" s="249" t="s">
        <v>143</v>
      </c>
      <c r="D15" s="243" t="s">
        <v>144</v>
      </c>
      <c r="E15" s="244">
        <v>0.31679000000000002</v>
      </c>
      <c r="F15" s="245"/>
      <c r="G15" s="246">
        <f>ROUND(E15*F15,2)</f>
        <v>0</v>
      </c>
      <c r="H15" s="227"/>
      <c r="I15" s="226">
        <f>ROUND(E15*H15,2)</f>
        <v>0</v>
      </c>
      <c r="J15" s="227"/>
      <c r="K15" s="226">
        <f>ROUND(E15*J15,2)</f>
        <v>0</v>
      </c>
      <c r="L15" s="226">
        <v>21</v>
      </c>
      <c r="M15" s="226">
        <f>G15*(1+L15/100)</f>
        <v>0</v>
      </c>
      <c r="N15" s="226">
        <v>1.0662499999999999</v>
      </c>
      <c r="O15" s="226">
        <f>ROUND(E15*N15,2)</f>
        <v>0.34</v>
      </c>
      <c r="P15" s="226">
        <v>0</v>
      </c>
      <c r="Q15" s="226">
        <f>ROUND(E15*P15,2)</f>
        <v>0</v>
      </c>
      <c r="R15" s="226"/>
      <c r="S15" s="226" t="s">
        <v>133</v>
      </c>
      <c r="T15" s="226" t="s">
        <v>133</v>
      </c>
      <c r="U15" s="226">
        <v>15.231</v>
      </c>
      <c r="V15" s="226">
        <f>ROUND(E15*U15,2)</f>
        <v>4.83</v>
      </c>
      <c r="W15" s="226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134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>
      <c r="A16" s="241">
        <v>6</v>
      </c>
      <c r="B16" s="242" t="s">
        <v>145</v>
      </c>
      <c r="C16" s="249" t="s">
        <v>146</v>
      </c>
      <c r="D16" s="243" t="s">
        <v>139</v>
      </c>
      <c r="E16" s="244">
        <v>1.38</v>
      </c>
      <c r="F16" s="245"/>
      <c r="G16" s="246">
        <f>ROUND(E16*F16,2)</f>
        <v>0</v>
      </c>
      <c r="H16" s="227"/>
      <c r="I16" s="226">
        <f>ROUND(E16*H16,2)</f>
        <v>0</v>
      </c>
      <c r="J16" s="227"/>
      <c r="K16" s="226">
        <f>ROUND(E16*J16,2)</f>
        <v>0</v>
      </c>
      <c r="L16" s="226">
        <v>21</v>
      </c>
      <c r="M16" s="226">
        <f>G16*(1+L16/100)</f>
        <v>0</v>
      </c>
      <c r="N16" s="226">
        <v>1.837</v>
      </c>
      <c r="O16" s="226">
        <f>ROUND(E16*N16,2)</f>
        <v>2.54</v>
      </c>
      <c r="P16" s="226">
        <v>0</v>
      </c>
      <c r="Q16" s="226">
        <f>ROUND(E16*P16,2)</f>
        <v>0</v>
      </c>
      <c r="R16" s="226"/>
      <c r="S16" s="226" t="s">
        <v>133</v>
      </c>
      <c r="T16" s="226" t="s">
        <v>133</v>
      </c>
      <c r="U16" s="226">
        <v>1.8360000000000001</v>
      </c>
      <c r="V16" s="226">
        <f>ROUND(E16*U16,2)</f>
        <v>2.5299999999999998</v>
      </c>
      <c r="W16" s="226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134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>
      <c r="A17" s="241">
        <v>7</v>
      </c>
      <c r="B17" s="242" t="s">
        <v>147</v>
      </c>
      <c r="C17" s="249" t="s">
        <v>148</v>
      </c>
      <c r="D17" s="243" t="s">
        <v>149</v>
      </c>
      <c r="E17" s="244">
        <v>49.69</v>
      </c>
      <c r="F17" s="245"/>
      <c r="G17" s="246">
        <f>ROUND(E17*F17,2)</f>
        <v>0</v>
      </c>
      <c r="H17" s="227"/>
      <c r="I17" s="226">
        <f>ROUND(E17*H17,2)</f>
        <v>0</v>
      </c>
      <c r="J17" s="227"/>
      <c r="K17" s="226">
        <f>ROUND(E17*J17,2)</f>
        <v>0</v>
      </c>
      <c r="L17" s="226">
        <v>21</v>
      </c>
      <c r="M17" s="226">
        <f>G17*(1+L17/100)</f>
        <v>0</v>
      </c>
      <c r="N17" s="226">
        <v>4.165E-2</v>
      </c>
      <c r="O17" s="226">
        <f>ROUND(E17*N17,2)</f>
        <v>2.0699999999999998</v>
      </c>
      <c r="P17" s="226">
        <v>0</v>
      </c>
      <c r="Q17" s="226">
        <f>ROUND(E17*P17,2)</f>
        <v>0</v>
      </c>
      <c r="R17" s="226"/>
      <c r="S17" s="226" t="s">
        <v>133</v>
      </c>
      <c r="T17" s="226" t="s">
        <v>133</v>
      </c>
      <c r="U17" s="226">
        <v>0.52</v>
      </c>
      <c r="V17" s="226">
        <f>ROUND(E17*U17,2)</f>
        <v>25.84</v>
      </c>
      <c r="W17" s="226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134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5.5">
      <c r="A18" s="229" t="s">
        <v>128</v>
      </c>
      <c r="B18" s="230" t="s">
        <v>62</v>
      </c>
      <c r="C18" s="248" t="s">
        <v>63</v>
      </c>
      <c r="D18" s="231"/>
      <c r="E18" s="232"/>
      <c r="F18" s="233"/>
      <c r="G18" s="234">
        <f>SUMIF(AG19:AG20,"&lt;&gt;NOR",G19:G20)</f>
        <v>0</v>
      </c>
      <c r="H18" s="228"/>
      <c r="I18" s="228">
        <f>SUM(I19:I20)</f>
        <v>0</v>
      </c>
      <c r="J18" s="228"/>
      <c r="K18" s="228">
        <f>SUM(K19:K20)</f>
        <v>0</v>
      </c>
      <c r="L18" s="228"/>
      <c r="M18" s="228">
        <f>SUM(M19:M20)</f>
        <v>0</v>
      </c>
      <c r="N18" s="228"/>
      <c r="O18" s="228">
        <f>SUM(O19:O20)</f>
        <v>0</v>
      </c>
      <c r="P18" s="228"/>
      <c r="Q18" s="228">
        <f>SUM(Q19:Q20)</f>
        <v>0</v>
      </c>
      <c r="R18" s="228"/>
      <c r="S18" s="228"/>
      <c r="T18" s="228"/>
      <c r="U18" s="228"/>
      <c r="V18" s="228">
        <f>SUM(V19:V20)</f>
        <v>2.42</v>
      </c>
      <c r="W18" s="228"/>
      <c r="AG18" t="s">
        <v>129</v>
      </c>
    </row>
    <row r="19" spans="1:60" outlineLevel="1">
      <c r="A19" s="241">
        <v>8</v>
      </c>
      <c r="B19" s="242" t="s">
        <v>150</v>
      </c>
      <c r="C19" s="249" t="s">
        <v>151</v>
      </c>
      <c r="D19" s="243" t="s">
        <v>149</v>
      </c>
      <c r="E19" s="244">
        <v>128</v>
      </c>
      <c r="F19" s="245"/>
      <c r="G19" s="246">
        <f>ROUND(E19*F19,2)</f>
        <v>0</v>
      </c>
      <c r="H19" s="227"/>
      <c r="I19" s="226">
        <f>ROUND(E19*H19,2)</f>
        <v>0</v>
      </c>
      <c r="J19" s="227"/>
      <c r="K19" s="226">
        <f>ROUND(E19*J19,2)</f>
        <v>0</v>
      </c>
      <c r="L19" s="226">
        <v>21</v>
      </c>
      <c r="M19" s="226">
        <f>G19*(1+L19/100)</f>
        <v>0</v>
      </c>
      <c r="N19" s="226">
        <v>0</v>
      </c>
      <c r="O19" s="226">
        <f>ROUND(E19*N19,2)</f>
        <v>0</v>
      </c>
      <c r="P19" s="226">
        <v>0</v>
      </c>
      <c r="Q19" s="226">
        <f>ROUND(E19*P19,2)</f>
        <v>0</v>
      </c>
      <c r="R19" s="226"/>
      <c r="S19" s="226" t="s">
        <v>133</v>
      </c>
      <c r="T19" s="226" t="s">
        <v>133</v>
      </c>
      <c r="U19" s="226">
        <v>1.4999999999999999E-2</v>
      </c>
      <c r="V19" s="226">
        <f>ROUND(E19*U19,2)</f>
        <v>1.92</v>
      </c>
      <c r="W19" s="226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134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41">
        <v>9</v>
      </c>
      <c r="B20" s="242" t="s">
        <v>152</v>
      </c>
      <c r="C20" s="249" t="s">
        <v>153</v>
      </c>
      <c r="D20" s="243" t="s">
        <v>132</v>
      </c>
      <c r="E20" s="244">
        <v>1</v>
      </c>
      <c r="F20" s="245"/>
      <c r="G20" s="246">
        <f>ROUND(E20*F20,2)</f>
        <v>0</v>
      </c>
      <c r="H20" s="227"/>
      <c r="I20" s="226">
        <f>ROUND(E20*H20,2)</f>
        <v>0</v>
      </c>
      <c r="J20" s="227"/>
      <c r="K20" s="226">
        <f>ROUND(E20*J20,2)</f>
        <v>0</v>
      </c>
      <c r="L20" s="226">
        <v>21</v>
      </c>
      <c r="M20" s="226">
        <f>G20*(1+L20/100)</f>
        <v>0</v>
      </c>
      <c r="N20" s="226">
        <v>3.6700000000000001E-3</v>
      </c>
      <c r="O20" s="226">
        <f>ROUND(E20*N20,2)</f>
        <v>0</v>
      </c>
      <c r="P20" s="226">
        <v>0</v>
      </c>
      <c r="Q20" s="226">
        <f>ROUND(E20*P20,2)</f>
        <v>0</v>
      </c>
      <c r="R20" s="226"/>
      <c r="S20" s="226" t="s">
        <v>133</v>
      </c>
      <c r="T20" s="226" t="s">
        <v>133</v>
      </c>
      <c r="U20" s="226">
        <v>0.5</v>
      </c>
      <c r="V20" s="226">
        <f>ROUND(E20*U20,2)</f>
        <v>0.5</v>
      </c>
      <c r="W20" s="226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134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>
      <c r="A21" s="229" t="s">
        <v>128</v>
      </c>
      <c r="B21" s="230" t="s">
        <v>64</v>
      </c>
      <c r="C21" s="248" t="s">
        <v>65</v>
      </c>
      <c r="D21" s="231"/>
      <c r="E21" s="232"/>
      <c r="F21" s="233"/>
      <c r="G21" s="234">
        <f>SUMIF(AG22:AG23,"&lt;&gt;NOR",G22:G23)</f>
        <v>0</v>
      </c>
      <c r="H21" s="228"/>
      <c r="I21" s="228">
        <f>SUM(I22:I23)</f>
        <v>0</v>
      </c>
      <c r="J21" s="228"/>
      <c r="K21" s="228">
        <f>SUM(K22:K23)</f>
        <v>0</v>
      </c>
      <c r="L21" s="228"/>
      <c r="M21" s="228">
        <f>SUM(M22:M23)</f>
        <v>0</v>
      </c>
      <c r="N21" s="228"/>
      <c r="O21" s="228">
        <f>SUM(O22:O23)</f>
        <v>0</v>
      </c>
      <c r="P21" s="228"/>
      <c r="Q21" s="228">
        <f>SUM(Q22:Q23)</f>
        <v>3.02</v>
      </c>
      <c r="R21" s="228"/>
      <c r="S21" s="228"/>
      <c r="T21" s="228"/>
      <c r="U21" s="228"/>
      <c r="V21" s="228">
        <f>SUM(V22:V23)</f>
        <v>16.309999999999999</v>
      </c>
      <c r="W21" s="228"/>
      <c r="AG21" t="s">
        <v>129</v>
      </c>
    </row>
    <row r="22" spans="1:60" outlineLevel="1">
      <c r="A22" s="241">
        <v>10</v>
      </c>
      <c r="B22" s="242" t="s">
        <v>154</v>
      </c>
      <c r="C22" s="249" t="s">
        <v>155</v>
      </c>
      <c r="D22" s="243" t="s">
        <v>139</v>
      </c>
      <c r="E22" s="244">
        <v>0.192</v>
      </c>
      <c r="F22" s="245"/>
      <c r="G22" s="246">
        <f>ROUND(E22*F22,2)</f>
        <v>0</v>
      </c>
      <c r="H22" s="227"/>
      <c r="I22" s="226">
        <f>ROUND(E22*H22,2)</f>
        <v>0</v>
      </c>
      <c r="J22" s="227"/>
      <c r="K22" s="226">
        <f>ROUND(E22*J22,2)</f>
        <v>0</v>
      </c>
      <c r="L22" s="226">
        <v>21</v>
      </c>
      <c r="M22" s="226">
        <f>G22*(1+L22/100)</f>
        <v>0</v>
      </c>
      <c r="N22" s="226">
        <v>0</v>
      </c>
      <c r="O22" s="226">
        <f>ROUND(E22*N22,2)</f>
        <v>0</v>
      </c>
      <c r="P22" s="226">
        <v>2</v>
      </c>
      <c r="Q22" s="226">
        <f>ROUND(E22*P22,2)</f>
        <v>0.38</v>
      </c>
      <c r="R22" s="226"/>
      <c r="S22" s="226" t="s">
        <v>133</v>
      </c>
      <c r="T22" s="226" t="s">
        <v>133</v>
      </c>
      <c r="U22" s="226">
        <v>6.4359999999999999</v>
      </c>
      <c r="V22" s="226">
        <f>ROUND(E22*U22,2)</f>
        <v>1.24</v>
      </c>
      <c r="W22" s="226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134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>
      <c r="A23" s="241">
        <v>11</v>
      </c>
      <c r="B23" s="242" t="s">
        <v>156</v>
      </c>
      <c r="C23" s="249" t="s">
        <v>157</v>
      </c>
      <c r="D23" s="243" t="s">
        <v>139</v>
      </c>
      <c r="E23" s="244">
        <v>1.2</v>
      </c>
      <c r="F23" s="245"/>
      <c r="G23" s="246">
        <f>ROUND(E23*F23,2)</f>
        <v>0</v>
      </c>
      <c r="H23" s="227"/>
      <c r="I23" s="226">
        <f>ROUND(E23*H23,2)</f>
        <v>0</v>
      </c>
      <c r="J23" s="227"/>
      <c r="K23" s="226">
        <f>ROUND(E23*J23,2)</f>
        <v>0</v>
      </c>
      <c r="L23" s="226">
        <v>21</v>
      </c>
      <c r="M23" s="226">
        <f>G23*(1+L23/100)</f>
        <v>0</v>
      </c>
      <c r="N23" s="226">
        <v>0</v>
      </c>
      <c r="O23" s="226">
        <f>ROUND(E23*N23,2)</f>
        <v>0</v>
      </c>
      <c r="P23" s="226">
        <v>2.2000000000000002</v>
      </c>
      <c r="Q23" s="226">
        <f>ROUND(E23*P23,2)</f>
        <v>2.64</v>
      </c>
      <c r="R23" s="226"/>
      <c r="S23" s="226" t="s">
        <v>133</v>
      </c>
      <c r="T23" s="226" t="s">
        <v>133</v>
      </c>
      <c r="U23" s="226">
        <v>12.56</v>
      </c>
      <c r="V23" s="226">
        <f>ROUND(E23*U23,2)</f>
        <v>15.07</v>
      </c>
      <c r="W23" s="226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134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>
      <c r="A24" s="229" t="s">
        <v>128</v>
      </c>
      <c r="B24" s="230" t="s">
        <v>66</v>
      </c>
      <c r="C24" s="248" t="s">
        <v>67</v>
      </c>
      <c r="D24" s="231"/>
      <c r="E24" s="232"/>
      <c r="F24" s="233"/>
      <c r="G24" s="234">
        <f>SUMIF(AG25:AG30,"&lt;&gt;NOR",G25:G30)</f>
        <v>0</v>
      </c>
      <c r="H24" s="228"/>
      <c r="I24" s="228">
        <f>SUM(I25:I30)</f>
        <v>0</v>
      </c>
      <c r="J24" s="228"/>
      <c r="K24" s="228">
        <f>SUM(K25:K30)</f>
        <v>0</v>
      </c>
      <c r="L24" s="228"/>
      <c r="M24" s="228">
        <f>SUM(M25:M30)</f>
        <v>0</v>
      </c>
      <c r="N24" s="228"/>
      <c r="O24" s="228">
        <f>SUM(O25:O30)</f>
        <v>0</v>
      </c>
      <c r="P24" s="228"/>
      <c r="Q24" s="228">
        <f>SUM(Q25:Q30)</f>
        <v>2.4299999999999997</v>
      </c>
      <c r="R24" s="228"/>
      <c r="S24" s="228"/>
      <c r="T24" s="228"/>
      <c r="U24" s="228"/>
      <c r="V24" s="228">
        <f>SUM(V25:V30)</f>
        <v>52.62</v>
      </c>
      <c r="W24" s="228"/>
      <c r="AG24" t="s">
        <v>129</v>
      </c>
    </row>
    <row r="25" spans="1:60" outlineLevel="1">
      <c r="A25" s="241">
        <v>12</v>
      </c>
      <c r="B25" s="242" t="s">
        <v>158</v>
      </c>
      <c r="C25" s="249" t="s">
        <v>159</v>
      </c>
      <c r="D25" s="243" t="s">
        <v>160</v>
      </c>
      <c r="E25" s="244">
        <v>0.9</v>
      </c>
      <c r="F25" s="245"/>
      <c r="G25" s="246">
        <f>ROUND(E25*F25,2)</f>
        <v>0</v>
      </c>
      <c r="H25" s="227"/>
      <c r="I25" s="226">
        <f>ROUND(E25*H25,2)</f>
        <v>0</v>
      </c>
      <c r="J25" s="227"/>
      <c r="K25" s="226">
        <f>ROUND(E25*J25,2)</f>
        <v>0</v>
      </c>
      <c r="L25" s="226">
        <v>21</v>
      </c>
      <c r="M25" s="226">
        <f>G25*(1+L25/100)</f>
        <v>0</v>
      </c>
      <c r="N25" s="226">
        <v>0</v>
      </c>
      <c r="O25" s="226">
        <f>ROUND(E25*N25,2)</f>
        <v>0</v>
      </c>
      <c r="P25" s="226">
        <v>2.14E-3</v>
      </c>
      <c r="Q25" s="226">
        <f>ROUND(E25*P25,2)</f>
        <v>0</v>
      </c>
      <c r="R25" s="226"/>
      <c r="S25" s="226" t="s">
        <v>133</v>
      </c>
      <c r="T25" s="226" t="s">
        <v>133</v>
      </c>
      <c r="U25" s="226">
        <v>3.5</v>
      </c>
      <c r="V25" s="226">
        <f>ROUND(E25*U25,2)</f>
        <v>3.15</v>
      </c>
      <c r="W25" s="226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134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41">
        <v>13</v>
      </c>
      <c r="B26" s="242" t="s">
        <v>161</v>
      </c>
      <c r="C26" s="249" t="s">
        <v>162</v>
      </c>
      <c r="D26" s="243" t="s">
        <v>160</v>
      </c>
      <c r="E26" s="244">
        <v>1.95</v>
      </c>
      <c r="F26" s="245"/>
      <c r="G26" s="246">
        <f>ROUND(E26*F26,2)</f>
        <v>0</v>
      </c>
      <c r="H26" s="227"/>
      <c r="I26" s="226">
        <f>ROUND(E26*H26,2)</f>
        <v>0</v>
      </c>
      <c r="J26" s="227"/>
      <c r="K26" s="226">
        <f>ROUND(E26*J26,2)</f>
        <v>0</v>
      </c>
      <c r="L26" s="226">
        <v>21</v>
      </c>
      <c r="M26" s="226">
        <f>G26*(1+L26/100)</f>
        <v>0</v>
      </c>
      <c r="N26" s="226">
        <v>0</v>
      </c>
      <c r="O26" s="226">
        <f>ROUND(E26*N26,2)</f>
        <v>0</v>
      </c>
      <c r="P26" s="226">
        <v>2.14E-3</v>
      </c>
      <c r="Q26" s="226">
        <f>ROUND(E26*P26,2)</f>
        <v>0</v>
      </c>
      <c r="R26" s="226"/>
      <c r="S26" s="226" t="s">
        <v>133</v>
      </c>
      <c r="T26" s="226" t="s">
        <v>133</v>
      </c>
      <c r="U26" s="226">
        <v>4</v>
      </c>
      <c r="V26" s="226">
        <f>ROUND(E26*U26,2)</f>
        <v>7.8</v>
      </c>
      <c r="W26" s="226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134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>
      <c r="A27" s="241">
        <v>14</v>
      </c>
      <c r="B27" s="242" t="s">
        <v>163</v>
      </c>
      <c r="C27" s="249" t="s">
        <v>164</v>
      </c>
      <c r="D27" s="243" t="s">
        <v>160</v>
      </c>
      <c r="E27" s="244">
        <v>0.45</v>
      </c>
      <c r="F27" s="245"/>
      <c r="G27" s="246">
        <f>ROUND(E27*F27,2)</f>
        <v>0</v>
      </c>
      <c r="H27" s="227"/>
      <c r="I27" s="226">
        <f>ROUND(E27*H27,2)</f>
        <v>0</v>
      </c>
      <c r="J27" s="227"/>
      <c r="K27" s="226">
        <f>ROUND(E27*J27,2)</f>
        <v>0</v>
      </c>
      <c r="L27" s="226">
        <v>21</v>
      </c>
      <c r="M27" s="226">
        <f>G27*(1+L27/100)</f>
        <v>0</v>
      </c>
      <c r="N27" s="226">
        <v>0</v>
      </c>
      <c r="O27" s="226">
        <f>ROUND(E27*N27,2)</f>
        <v>0</v>
      </c>
      <c r="P27" s="226">
        <v>2.14E-3</v>
      </c>
      <c r="Q27" s="226">
        <f>ROUND(E27*P27,2)</f>
        <v>0</v>
      </c>
      <c r="R27" s="226"/>
      <c r="S27" s="226" t="s">
        <v>133</v>
      </c>
      <c r="T27" s="226" t="s">
        <v>133</v>
      </c>
      <c r="U27" s="226">
        <v>6.2</v>
      </c>
      <c r="V27" s="226">
        <f>ROUND(E27*U27,2)</f>
        <v>2.79</v>
      </c>
      <c r="W27" s="226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134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41">
        <v>15</v>
      </c>
      <c r="B28" s="242" t="s">
        <v>165</v>
      </c>
      <c r="C28" s="249" t="s">
        <v>166</v>
      </c>
      <c r="D28" s="243" t="s">
        <v>160</v>
      </c>
      <c r="E28" s="244">
        <v>12</v>
      </c>
      <c r="F28" s="245"/>
      <c r="G28" s="246">
        <f>ROUND(E28*F28,2)</f>
        <v>0</v>
      </c>
      <c r="H28" s="227"/>
      <c r="I28" s="226">
        <f>ROUND(E28*H28,2)</f>
        <v>0</v>
      </c>
      <c r="J28" s="227"/>
      <c r="K28" s="226">
        <f>ROUND(E28*J28,2)</f>
        <v>0</v>
      </c>
      <c r="L28" s="226">
        <v>21</v>
      </c>
      <c r="M28" s="226">
        <f>G28*(1+L28/100)</f>
        <v>0</v>
      </c>
      <c r="N28" s="226">
        <v>0</v>
      </c>
      <c r="O28" s="226">
        <f>ROUND(E28*N28,2)</f>
        <v>0</v>
      </c>
      <c r="P28" s="226">
        <v>4.6000000000000001E-4</v>
      </c>
      <c r="Q28" s="226">
        <f>ROUND(E28*P28,2)</f>
        <v>0.01</v>
      </c>
      <c r="R28" s="226"/>
      <c r="S28" s="226" t="s">
        <v>133</v>
      </c>
      <c r="T28" s="226" t="s">
        <v>133</v>
      </c>
      <c r="U28" s="226">
        <v>0.9</v>
      </c>
      <c r="V28" s="226">
        <f>ROUND(E28*U28,2)</f>
        <v>10.8</v>
      </c>
      <c r="W28" s="226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134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41">
        <v>16</v>
      </c>
      <c r="B29" s="242" t="s">
        <v>167</v>
      </c>
      <c r="C29" s="249" t="s">
        <v>168</v>
      </c>
      <c r="D29" s="243" t="s">
        <v>160</v>
      </c>
      <c r="E29" s="244">
        <v>1.1000000000000001</v>
      </c>
      <c r="F29" s="245"/>
      <c r="G29" s="246">
        <f>ROUND(E29*F29,2)</f>
        <v>0</v>
      </c>
      <c r="H29" s="227"/>
      <c r="I29" s="226">
        <f>ROUND(E29*H29,2)</f>
        <v>0</v>
      </c>
      <c r="J29" s="227"/>
      <c r="K29" s="226">
        <f>ROUND(E29*J29,2)</f>
        <v>0</v>
      </c>
      <c r="L29" s="226">
        <v>21</v>
      </c>
      <c r="M29" s="226">
        <f>G29*(1+L29/100)</f>
        <v>0</v>
      </c>
      <c r="N29" s="226">
        <v>0</v>
      </c>
      <c r="O29" s="226">
        <f>ROUND(E29*N29,2)</f>
        <v>0</v>
      </c>
      <c r="P29" s="226">
        <v>4.6000000000000001E-4</v>
      </c>
      <c r="Q29" s="226">
        <f>ROUND(E29*P29,2)</f>
        <v>0</v>
      </c>
      <c r="R29" s="226"/>
      <c r="S29" s="226" t="s">
        <v>133</v>
      </c>
      <c r="T29" s="226" t="s">
        <v>133</v>
      </c>
      <c r="U29" s="226">
        <v>1.35</v>
      </c>
      <c r="V29" s="226">
        <f>ROUND(E29*U29,2)</f>
        <v>1.49</v>
      </c>
      <c r="W29" s="226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134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>
      <c r="A30" s="241">
        <v>17</v>
      </c>
      <c r="B30" s="242" t="s">
        <v>169</v>
      </c>
      <c r="C30" s="249" t="s">
        <v>170</v>
      </c>
      <c r="D30" s="243" t="s">
        <v>149</v>
      </c>
      <c r="E30" s="244">
        <v>39.69</v>
      </c>
      <c r="F30" s="245"/>
      <c r="G30" s="246">
        <f>ROUND(E30*F30,2)</f>
        <v>0</v>
      </c>
      <c r="H30" s="227"/>
      <c r="I30" s="226">
        <f>ROUND(E30*H30,2)</f>
        <v>0</v>
      </c>
      <c r="J30" s="227"/>
      <c r="K30" s="226">
        <f>ROUND(E30*J30,2)</f>
        <v>0</v>
      </c>
      <c r="L30" s="226">
        <v>21</v>
      </c>
      <c r="M30" s="226">
        <f>G30*(1+L30/100)</f>
        <v>0</v>
      </c>
      <c r="N30" s="226">
        <v>0</v>
      </c>
      <c r="O30" s="226">
        <f>ROUND(E30*N30,2)</f>
        <v>0</v>
      </c>
      <c r="P30" s="226">
        <v>6.0999999999999999E-2</v>
      </c>
      <c r="Q30" s="226">
        <f>ROUND(E30*P30,2)</f>
        <v>2.42</v>
      </c>
      <c r="R30" s="226"/>
      <c r="S30" s="226" t="s">
        <v>133</v>
      </c>
      <c r="T30" s="226" t="s">
        <v>133</v>
      </c>
      <c r="U30" s="226">
        <v>0.67</v>
      </c>
      <c r="V30" s="226">
        <f>ROUND(E30*U30,2)</f>
        <v>26.59</v>
      </c>
      <c r="W30" s="226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171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>
      <c r="A31" s="229" t="s">
        <v>128</v>
      </c>
      <c r="B31" s="230" t="s">
        <v>68</v>
      </c>
      <c r="C31" s="248" t="s">
        <v>69</v>
      </c>
      <c r="D31" s="231"/>
      <c r="E31" s="232"/>
      <c r="F31" s="233"/>
      <c r="G31" s="234">
        <f>SUMIF(AG32:AG32,"&lt;&gt;NOR",G32:G32)</f>
        <v>0</v>
      </c>
      <c r="H31" s="228"/>
      <c r="I31" s="228">
        <f>SUM(I32:I32)</f>
        <v>0</v>
      </c>
      <c r="J31" s="228"/>
      <c r="K31" s="228">
        <f>SUM(K32:K32)</f>
        <v>0</v>
      </c>
      <c r="L31" s="228"/>
      <c r="M31" s="228">
        <f>SUM(M32:M32)</f>
        <v>0</v>
      </c>
      <c r="N31" s="228"/>
      <c r="O31" s="228">
        <f>SUM(O32:O32)</f>
        <v>0</v>
      </c>
      <c r="P31" s="228"/>
      <c r="Q31" s="228">
        <f>SUM(Q32:Q32)</f>
        <v>0</v>
      </c>
      <c r="R31" s="228"/>
      <c r="S31" s="228"/>
      <c r="T31" s="228"/>
      <c r="U31" s="228"/>
      <c r="V31" s="228">
        <f>SUM(V32:V32)</f>
        <v>4.91</v>
      </c>
      <c r="W31" s="228"/>
      <c r="AG31" t="s">
        <v>129</v>
      </c>
    </row>
    <row r="32" spans="1:60" outlineLevel="1">
      <c r="A32" s="241">
        <v>18</v>
      </c>
      <c r="B32" s="242" t="s">
        <v>172</v>
      </c>
      <c r="C32" s="249" t="s">
        <v>173</v>
      </c>
      <c r="D32" s="243" t="s">
        <v>144</v>
      </c>
      <c r="E32" s="244">
        <v>15.982810000000001</v>
      </c>
      <c r="F32" s="245"/>
      <c r="G32" s="246">
        <f>ROUND(E32*F32,2)</f>
        <v>0</v>
      </c>
      <c r="H32" s="227"/>
      <c r="I32" s="226">
        <f>ROUND(E32*H32,2)</f>
        <v>0</v>
      </c>
      <c r="J32" s="227"/>
      <c r="K32" s="226">
        <f>ROUND(E32*J32,2)</f>
        <v>0</v>
      </c>
      <c r="L32" s="226">
        <v>21</v>
      </c>
      <c r="M32" s="226">
        <f>G32*(1+L32/100)</f>
        <v>0</v>
      </c>
      <c r="N32" s="226">
        <v>0</v>
      </c>
      <c r="O32" s="226">
        <f>ROUND(E32*N32,2)</f>
        <v>0</v>
      </c>
      <c r="P32" s="226">
        <v>0</v>
      </c>
      <c r="Q32" s="226">
        <f>ROUND(E32*P32,2)</f>
        <v>0</v>
      </c>
      <c r="R32" s="226"/>
      <c r="S32" s="226" t="s">
        <v>133</v>
      </c>
      <c r="T32" s="226" t="s">
        <v>133</v>
      </c>
      <c r="U32" s="226">
        <v>0.307</v>
      </c>
      <c r="V32" s="226">
        <f>ROUND(E32*U32,2)</f>
        <v>4.91</v>
      </c>
      <c r="W32" s="226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174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>
      <c r="A33" s="229" t="s">
        <v>128</v>
      </c>
      <c r="B33" s="230" t="s">
        <v>70</v>
      </c>
      <c r="C33" s="248" t="s">
        <v>71</v>
      </c>
      <c r="D33" s="231"/>
      <c r="E33" s="232"/>
      <c r="F33" s="233"/>
      <c r="G33" s="234">
        <f>SUMIF(AG34:AG42,"&lt;&gt;NOR",G34:G42)</f>
        <v>0</v>
      </c>
      <c r="H33" s="228"/>
      <c r="I33" s="228">
        <f>SUM(I34:I42)</f>
        <v>0</v>
      </c>
      <c r="J33" s="228"/>
      <c r="K33" s="228">
        <f>SUM(K34:K42)</f>
        <v>0</v>
      </c>
      <c r="L33" s="228"/>
      <c r="M33" s="228">
        <f>SUM(M34:M42)</f>
        <v>0</v>
      </c>
      <c r="N33" s="228"/>
      <c r="O33" s="228">
        <f>SUM(O34:O42)</f>
        <v>0.24</v>
      </c>
      <c r="P33" s="228"/>
      <c r="Q33" s="228">
        <f>SUM(Q34:Q42)</f>
        <v>0</v>
      </c>
      <c r="R33" s="228"/>
      <c r="S33" s="228"/>
      <c r="T33" s="228"/>
      <c r="U33" s="228"/>
      <c r="V33" s="228">
        <f>SUM(V34:V42)</f>
        <v>35.47</v>
      </c>
      <c r="W33" s="228"/>
      <c r="AG33" t="s">
        <v>129</v>
      </c>
    </row>
    <row r="34" spans="1:60" outlineLevel="1">
      <c r="A34" s="241">
        <v>19</v>
      </c>
      <c r="B34" s="242" t="s">
        <v>175</v>
      </c>
      <c r="C34" s="249" t="s">
        <v>176</v>
      </c>
      <c r="D34" s="243" t="s">
        <v>149</v>
      </c>
      <c r="E34" s="244">
        <v>2.5289999999999999</v>
      </c>
      <c r="F34" s="245"/>
      <c r="G34" s="246">
        <f>ROUND(E34*F34,2)</f>
        <v>0</v>
      </c>
      <c r="H34" s="227"/>
      <c r="I34" s="226">
        <f>ROUND(E34*H34,2)</f>
        <v>0</v>
      </c>
      <c r="J34" s="227"/>
      <c r="K34" s="226">
        <f>ROUND(E34*J34,2)</f>
        <v>0</v>
      </c>
      <c r="L34" s="226">
        <v>21</v>
      </c>
      <c r="M34" s="226">
        <f>G34*(1+L34/100)</f>
        <v>0</v>
      </c>
      <c r="N34" s="226">
        <v>2.1000000000000001E-4</v>
      </c>
      <c r="O34" s="226">
        <f>ROUND(E34*N34,2)</f>
        <v>0</v>
      </c>
      <c r="P34" s="226">
        <v>0</v>
      </c>
      <c r="Q34" s="226">
        <f>ROUND(E34*P34,2)</f>
        <v>0</v>
      </c>
      <c r="R34" s="226"/>
      <c r="S34" s="226" t="s">
        <v>133</v>
      </c>
      <c r="T34" s="226" t="s">
        <v>133</v>
      </c>
      <c r="U34" s="226">
        <v>9.5000000000000001E-2</v>
      </c>
      <c r="V34" s="226">
        <f>ROUND(E34*U34,2)</f>
        <v>0.24</v>
      </c>
      <c r="W34" s="226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134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41">
        <v>20</v>
      </c>
      <c r="B35" s="242" t="s">
        <v>177</v>
      </c>
      <c r="C35" s="249" t="s">
        <v>178</v>
      </c>
      <c r="D35" s="243" t="s">
        <v>149</v>
      </c>
      <c r="E35" s="244">
        <v>40.1</v>
      </c>
      <c r="F35" s="245"/>
      <c r="G35" s="246">
        <f>ROUND(E35*F35,2)</f>
        <v>0</v>
      </c>
      <c r="H35" s="227"/>
      <c r="I35" s="226">
        <f>ROUND(E35*H35,2)</f>
        <v>0</v>
      </c>
      <c r="J35" s="227"/>
      <c r="K35" s="226">
        <f>ROUND(E35*J35,2)</f>
        <v>0</v>
      </c>
      <c r="L35" s="226">
        <v>21</v>
      </c>
      <c r="M35" s="226">
        <f>G35*(1+L35/100)</f>
        <v>0</v>
      </c>
      <c r="N35" s="226">
        <v>2.2000000000000001E-4</v>
      </c>
      <c r="O35" s="226">
        <f>ROUND(E35*N35,2)</f>
        <v>0.01</v>
      </c>
      <c r="P35" s="226">
        <v>0</v>
      </c>
      <c r="Q35" s="226">
        <f>ROUND(E35*P35,2)</f>
        <v>0</v>
      </c>
      <c r="R35" s="226"/>
      <c r="S35" s="226" t="s">
        <v>133</v>
      </c>
      <c r="T35" s="226" t="s">
        <v>133</v>
      </c>
      <c r="U35" s="226">
        <v>9.5000000000000001E-2</v>
      </c>
      <c r="V35" s="226">
        <f>ROUND(E35*U35,2)</f>
        <v>3.81</v>
      </c>
      <c r="W35" s="226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134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>
      <c r="A36" s="241">
        <v>21</v>
      </c>
      <c r="B36" s="242" t="s">
        <v>179</v>
      </c>
      <c r="C36" s="249" t="s">
        <v>180</v>
      </c>
      <c r="D36" s="243" t="s">
        <v>149</v>
      </c>
      <c r="E36" s="244">
        <v>2.5289999999999999</v>
      </c>
      <c r="F36" s="245"/>
      <c r="G36" s="246">
        <f>ROUND(E36*F36,2)</f>
        <v>0</v>
      </c>
      <c r="H36" s="227"/>
      <c r="I36" s="226">
        <f>ROUND(E36*H36,2)</f>
        <v>0</v>
      </c>
      <c r="J36" s="227"/>
      <c r="K36" s="226">
        <f>ROUND(E36*J36,2)</f>
        <v>0</v>
      </c>
      <c r="L36" s="226">
        <v>21</v>
      </c>
      <c r="M36" s="226">
        <f>G36*(1+L36/100)</f>
        <v>0</v>
      </c>
      <c r="N36" s="226">
        <v>3.6800000000000001E-3</v>
      </c>
      <c r="O36" s="226">
        <f>ROUND(E36*N36,2)</f>
        <v>0.01</v>
      </c>
      <c r="P36" s="226">
        <v>0</v>
      </c>
      <c r="Q36" s="226">
        <f>ROUND(E36*P36,2)</f>
        <v>0</v>
      </c>
      <c r="R36" s="226"/>
      <c r="S36" s="226" t="s">
        <v>133</v>
      </c>
      <c r="T36" s="226" t="s">
        <v>133</v>
      </c>
      <c r="U36" s="226">
        <v>0.38500000000000001</v>
      </c>
      <c r="V36" s="226">
        <f>ROUND(E36*U36,2)</f>
        <v>0.97</v>
      </c>
      <c r="W36" s="226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134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41">
        <v>22</v>
      </c>
      <c r="B37" s="242" t="s">
        <v>181</v>
      </c>
      <c r="C37" s="249" t="s">
        <v>182</v>
      </c>
      <c r="D37" s="243" t="s">
        <v>160</v>
      </c>
      <c r="E37" s="244">
        <v>39</v>
      </c>
      <c r="F37" s="245"/>
      <c r="G37" s="246">
        <f>ROUND(E37*F37,2)</f>
        <v>0</v>
      </c>
      <c r="H37" s="227"/>
      <c r="I37" s="226">
        <f>ROUND(E37*H37,2)</f>
        <v>0</v>
      </c>
      <c r="J37" s="227"/>
      <c r="K37" s="226">
        <f>ROUND(E37*J37,2)</f>
        <v>0</v>
      </c>
      <c r="L37" s="226">
        <v>21</v>
      </c>
      <c r="M37" s="226">
        <f>G37*(1+L37/100)</f>
        <v>0</v>
      </c>
      <c r="N37" s="226">
        <v>3.2000000000000003E-4</v>
      </c>
      <c r="O37" s="226">
        <f>ROUND(E37*N37,2)</f>
        <v>0.01</v>
      </c>
      <c r="P37" s="226">
        <v>0</v>
      </c>
      <c r="Q37" s="226">
        <f>ROUND(E37*P37,2)</f>
        <v>0</v>
      </c>
      <c r="R37" s="226"/>
      <c r="S37" s="226" t="s">
        <v>133</v>
      </c>
      <c r="T37" s="226" t="s">
        <v>133</v>
      </c>
      <c r="U37" s="226">
        <v>0.11</v>
      </c>
      <c r="V37" s="226">
        <f>ROUND(E37*U37,2)</f>
        <v>4.29</v>
      </c>
      <c r="W37" s="226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134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41">
        <v>23</v>
      </c>
      <c r="B38" s="242" t="s">
        <v>183</v>
      </c>
      <c r="C38" s="249" t="s">
        <v>184</v>
      </c>
      <c r="D38" s="243" t="s">
        <v>149</v>
      </c>
      <c r="E38" s="244">
        <v>44.11</v>
      </c>
      <c r="F38" s="245"/>
      <c r="G38" s="246">
        <f>ROUND(E38*F38,2)</f>
        <v>0</v>
      </c>
      <c r="H38" s="227"/>
      <c r="I38" s="226">
        <f>ROUND(E38*H38,2)</f>
        <v>0</v>
      </c>
      <c r="J38" s="227"/>
      <c r="K38" s="226">
        <f>ROUND(E38*J38,2)</f>
        <v>0</v>
      </c>
      <c r="L38" s="226">
        <v>21</v>
      </c>
      <c r="M38" s="226">
        <f>G38*(1+L38/100)</f>
        <v>0</v>
      </c>
      <c r="N38" s="226">
        <v>0</v>
      </c>
      <c r="O38" s="226">
        <f>ROUND(E38*N38,2)</f>
        <v>0</v>
      </c>
      <c r="P38" s="226">
        <v>0</v>
      </c>
      <c r="Q38" s="226">
        <f>ROUND(E38*P38,2)</f>
        <v>0</v>
      </c>
      <c r="R38" s="226"/>
      <c r="S38" s="226" t="s">
        <v>133</v>
      </c>
      <c r="T38" s="226" t="s">
        <v>133</v>
      </c>
      <c r="U38" s="226">
        <v>0.36</v>
      </c>
      <c r="V38" s="226">
        <f>ROUND(E38*U38,2)</f>
        <v>15.88</v>
      </c>
      <c r="W38" s="226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134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41">
        <v>24</v>
      </c>
      <c r="B39" s="242" t="s">
        <v>185</v>
      </c>
      <c r="C39" s="249" t="s">
        <v>186</v>
      </c>
      <c r="D39" s="243" t="s">
        <v>149</v>
      </c>
      <c r="E39" s="244">
        <v>88.22</v>
      </c>
      <c r="F39" s="245"/>
      <c r="G39" s="246">
        <f>ROUND(E39*F39,2)</f>
        <v>0</v>
      </c>
      <c r="H39" s="227"/>
      <c r="I39" s="226">
        <f>ROUND(E39*H39,2)</f>
        <v>0</v>
      </c>
      <c r="J39" s="227"/>
      <c r="K39" s="226">
        <f>ROUND(E39*J39,2)</f>
        <v>0</v>
      </c>
      <c r="L39" s="226">
        <v>21</v>
      </c>
      <c r="M39" s="226">
        <f>G39*(1+L39/100)</f>
        <v>0</v>
      </c>
      <c r="N39" s="226">
        <v>0</v>
      </c>
      <c r="O39" s="226">
        <f>ROUND(E39*N39,2)</f>
        <v>0</v>
      </c>
      <c r="P39" s="226">
        <v>0</v>
      </c>
      <c r="Q39" s="226">
        <f>ROUND(E39*P39,2)</f>
        <v>0</v>
      </c>
      <c r="R39" s="226"/>
      <c r="S39" s="226" t="s">
        <v>133</v>
      </c>
      <c r="T39" s="226" t="s">
        <v>133</v>
      </c>
      <c r="U39" s="226">
        <v>0.112</v>
      </c>
      <c r="V39" s="226">
        <f>ROUND(E39*U39,2)</f>
        <v>9.8800000000000008</v>
      </c>
      <c r="W39" s="226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134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41">
        <v>25</v>
      </c>
      <c r="B40" s="242" t="s">
        <v>187</v>
      </c>
      <c r="C40" s="249" t="s">
        <v>188</v>
      </c>
      <c r="D40" s="243" t="s">
        <v>149</v>
      </c>
      <c r="E40" s="244">
        <v>44.11</v>
      </c>
      <c r="F40" s="245"/>
      <c r="G40" s="246">
        <f>ROUND(E40*F40,2)</f>
        <v>0</v>
      </c>
      <c r="H40" s="227"/>
      <c r="I40" s="226">
        <f>ROUND(E40*H40,2)</f>
        <v>0</v>
      </c>
      <c r="J40" s="227"/>
      <c r="K40" s="226">
        <f>ROUND(E40*J40,2)</f>
        <v>0</v>
      </c>
      <c r="L40" s="226">
        <v>21</v>
      </c>
      <c r="M40" s="226">
        <f>G40*(1+L40/100)</f>
        <v>0</v>
      </c>
      <c r="N40" s="226">
        <v>1.9E-3</v>
      </c>
      <c r="O40" s="226">
        <f>ROUND(E40*N40,2)</f>
        <v>0.08</v>
      </c>
      <c r="P40" s="226">
        <v>0</v>
      </c>
      <c r="Q40" s="226">
        <f>ROUND(E40*P40,2)</f>
        <v>0</v>
      </c>
      <c r="R40" s="226" t="s">
        <v>189</v>
      </c>
      <c r="S40" s="226" t="s">
        <v>133</v>
      </c>
      <c r="T40" s="226" t="s">
        <v>133</v>
      </c>
      <c r="U40" s="226">
        <v>0</v>
      </c>
      <c r="V40" s="226">
        <f>ROUND(E40*U40,2)</f>
        <v>0</v>
      </c>
      <c r="W40" s="226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190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41">
        <v>26</v>
      </c>
      <c r="B41" s="242" t="s">
        <v>191</v>
      </c>
      <c r="C41" s="249" t="s">
        <v>192</v>
      </c>
      <c r="D41" s="243" t="s">
        <v>149</v>
      </c>
      <c r="E41" s="244">
        <v>44.11</v>
      </c>
      <c r="F41" s="245"/>
      <c r="G41" s="246">
        <f>ROUND(E41*F41,2)</f>
        <v>0</v>
      </c>
      <c r="H41" s="227"/>
      <c r="I41" s="226">
        <f>ROUND(E41*H41,2)</f>
        <v>0</v>
      </c>
      <c r="J41" s="227"/>
      <c r="K41" s="226">
        <f>ROUND(E41*J41,2)</f>
        <v>0</v>
      </c>
      <c r="L41" s="226">
        <v>21</v>
      </c>
      <c r="M41" s="226">
        <f>G41*(1+L41/100)</f>
        <v>0</v>
      </c>
      <c r="N41" s="226">
        <v>3.0000000000000001E-3</v>
      </c>
      <c r="O41" s="226">
        <f>ROUND(E41*N41,2)</f>
        <v>0.13</v>
      </c>
      <c r="P41" s="226">
        <v>0</v>
      </c>
      <c r="Q41" s="226">
        <f>ROUND(E41*P41,2)</f>
        <v>0</v>
      </c>
      <c r="R41" s="226" t="s">
        <v>189</v>
      </c>
      <c r="S41" s="226" t="s">
        <v>133</v>
      </c>
      <c r="T41" s="226" t="s">
        <v>133</v>
      </c>
      <c r="U41" s="226">
        <v>0</v>
      </c>
      <c r="V41" s="226">
        <f>ROUND(E41*U41,2)</f>
        <v>0</v>
      </c>
      <c r="W41" s="226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190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41">
        <v>27</v>
      </c>
      <c r="B42" s="242" t="s">
        <v>193</v>
      </c>
      <c r="C42" s="249" t="s">
        <v>194</v>
      </c>
      <c r="D42" s="243" t="s">
        <v>144</v>
      </c>
      <c r="E42" s="244">
        <v>0.24728</v>
      </c>
      <c r="F42" s="245"/>
      <c r="G42" s="246">
        <f>ROUND(E42*F42,2)</f>
        <v>0</v>
      </c>
      <c r="H42" s="227"/>
      <c r="I42" s="226">
        <f>ROUND(E42*H42,2)</f>
        <v>0</v>
      </c>
      <c r="J42" s="227"/>
      <c r="K42" s="226">
        <f>ROUND(E42*J42,2)</f>
        <v>0</v>
      </c>
      <c r="L42" s="226">
        <v>21</v>
      </c>
      <c r="M42" s="226">
        <f>G42*(1+L42/100)</f>
        <v>0</v>
      </c>
      <c r="N42" s="226">
        <v>0</v>
      </c>
      <c r="O42" s="226">
        <f>ROUND(E42*N42,2)</f>
        <v>0</v>
      </c>
      <c r="P42" s="226">
        <v>0</v>
      </c>
      <c r="Q42" s="226">
        <f>ROUND(E42*P42,2)</f>
        <v>0</v>
      </c>
      <c r="R42" s="226"/>
      <c r="S42" s="226" t="s">
        <v>133</v>
      </c>
      <c r="T42" s="226" t="s">
        <v>133</v>
      </c>
      <c r="U42" s="226">
        <v>1.5980000000000001</v>
      </c>
      <c r="V42" s="226">
        <f>ROUND(E42*U42,2)</f>
        <v>0.4</v>
      </c>
      <c r="W42" s="226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174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>
      <c r="A43" s="229" t="s">
        <v>128</v>
      </c>
      <c r="B43" s="230" t="s">
        <v>72</v>
      </c>
      <c r="C43" s="248" t="s">
        <v>73</v>
      </c>
      <c r="D43" s="231"/>
      <c r="E43" s="232"/>
      <c r="F43" s="233"/>
      <c r="G43" s="234">
        <f>SUMIF(AG44:AG64,"&lt;&gt;NOR",G44:G64)</f>
        <v>0</v>
      </c>
      <c r="H43" s="228"/>
      <c r="I43" s="228">
        <f>SUM(I44:I64)</f>
        <v>0</v>
      </c>
      <c r="J43" s="228"/>
      <c r="K43" s="228">
        <f>SUM(K44:K64)</f>
        <v>0</v>
      </c>
      <c r="L43" s="228"/>
      <c r="M43" s="228">
        <f>SUM(M44:M64)</f>
        <v>0</v>
      </c>
      <c r="N43" s="228"/>
      <c r="O43" s="228">
        <f>SUM(O44:O64)</f>
        <v>0.4300000000000001</v>
      </c>
      <c r="P43" s="228"/>
      <c r="Q43" s="228">
        <f>SUM(Q44:Q64)</f>
        <v>0.3</v>
      </c>
      <c r="R43" s="228"/>
      <c r="S43" s="228"/>
      <c r="T43" s="228"/>
      <c r="U43" s="228"/>
      <c r="V43" s="228">
        <f>SUM(V44:V64)</f>
        <v>51.98</v>
      </c>
      <c r="W43" s="228"/>
      <c r="AG43" t="s">
        <v>129</v>
      </c>
    </row>
    <row r="44" spans="1:60" outlineLevel="1">
      <c r="A44" s="241">
        <v>28</v>
      </c>
      <c r="B44" s="242" t="s">
        <v>195</v>
      </c>
      <c r="C44" s="249" t="s">
        <v>196</v>
      </c>
      <c r="D44" s="243" t="s">
        <v>149</v>
      </c>
      <c r="E44" s="244">
        <v>143</v>
      </c>
      <c r="F44" s="245"/>
      <c r="G44" s="246">
        <f>ROUND(E44*F44,2)</f>
        <v>0</v>
      </c>
      <c r="H44" s="227"/>
      <c r="I44" s="226">
        <f>ROUND(E44*H44,2)</f>
        <v>0</v>
      </c>
      <c r="J44" s="227"/>
      <c r="K44" s="226">
        <f>ROUND(E44*J44,2)</f>
        <v>0</v>
      </c>
      <c r="L44" s="226">
        <v>21</v>
      </c>
      <c r="M44" s="226">
        <f>G44*(1+L44/100)</f>
        <v>0</v>
      </c>
      <c r="N44" s="226">
        <v>0</v>
      </c>
      <c r="O44" s="226">
        <f>ROUND(E44*N44,2)</f>
        <v>0</v>
      </c>
      <c r="P44" s="226">
        <v>2.0999999999999999E-3</v>
      </c>
      <c r="Q44" s="226">
        <f>ROUND(E44*P44,2)</f>
        <v>0.3</v>
      </c>
      <c r="R44" s="226"/>
      <c r="S44" s="226" t="s">
        <v>133</v>
      </c>
      <c r="T44" s="226" t="s">
        <v>133</v>
      </c>
      <c r="U44" s="226">
        <v>0.2</v>
      </c>
      <c r="V44" s="226">
        <f>ROUND(E44*U44,2)</f>
        <v>28.6</v>
      </c>
      <c r="W44" s="226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197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41">
        <v>29</v>
      </c>
      <c r="B45" s="242" t="s">
        <v>198</v>
      </c>
      <c r="C45" s="249" t="s">
        <v>199</v>
      </c>
      <c r="D45" s="243" t="s">
        <v>149</v>
      </c>
      <c r="E45" s="244">
        <v>114.5</v>
      </c>
      <c r="F45" s="245"/>
      <c r="G45" s="246">
        <f>ROUND(E45*F45,2)</f>
        <v>0</v>
      </c>
      <c r="H45" s="227"/>
      <c r="I45" s="226">
        <f>ROUND(E45*H45,2)</f>
        <v>0</v>
      </c>
      <c r="J45" s="227"/>
      <c r="K45" s="226">
        <f>ROUND(E45*J45,2)</f>
        <v>0</v>
      </c>
      <c r="L45" s="226">
        <v>21</v>
      </c>
      <c r="M45" s="226">
        <f>G45*(1+L45/100)</f>
        <v>0</v>
      </c>
      <c r="N45" s="226">
        <v>1.41E-3</v>
      </c>
      <c r="O45" s="226">
        <f>ROUND(E45*N45,2)</f>
        <v>0.16</v>
      </c>
      <c r="P45" s="226">
        <v>0</v>
      </c>
      <c r="Q45" s="226">
        <f>ROUND(E45*P45,2)</f>
        <v>0</v>
      </c>
      <c r="R45" s="226"/>
      <c r="S45" s="226" t="s">
        <v>200</v>
      </c>
      <c r="T45" s="226" t="s">
        <v>200</v>
      </c>
      <c r="U45" s="226">
        <v>0.19700000000000001</v>
      </c>
      <c r="V45" s="226">
        <f>ROUND(E45*U45,2)</f>
        <v>22.56</v>
      </c>
      <c r="W45" s="226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197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41">
        <v>30</v>
      </c>
      <c r="B46" s="242" t="s">
        <v>201</v>
      </c>
      <c r="C46" s="249" t="s">
        <v>202</v>
      </c>
      <c r="D46" s="243" t="s">
        <v>132</v>
      </c>
      <c r="E46" s="244">
        <v>12</v>
      </c>
      <c r="F46" s="245"/>
      <c r="G46" s="246">
        <f>ROUND(E46*F46,2)</f>
        <v>0</v>
      </c>
      <c r="H46" s="227"/>
      <c r="I46" s="226">
        <f>ROUND(E46*H46,2)</f>
        <v>0</v>
      </c>
      <c r="J46" s="227"/>
      <c r="K46" s="226">
        <f>ROUND(E46*J46,2)</f>
        <v>0</v>
      </c>
      <c r="L46" s="226">
        <v>21</v>
      </c>
      <c r="M46" s="226">
        <f>G46*(1+L46/100)</f>
        <v>0</v>
      </c>
      <c r="N46" s="226">
        <v>0</v>
      </c>
      <c r="O46" s="226">
        <f>ROUND(E46*N46,2)</f>
        <v>0</v>
      </c>
      <c r="P46" s="226">
        <v>0</v>
      </c>
      <c r="Q46" s="226">
        <f>ROUND(E46*P46,2)</f>
        <v>0</v>
      </c>
      <c r="R46" s="226"/>
      <c r="S46" s="226" t="s">
        <v>203</v>
      </c>
      <c r="T46" s="226" t="s">
        <v>204</v>
      </c>
      <c r="U46" s="226">
        <v>0</v>
      </c>
      <c r="V46" s="226">
        <f>ROUND(E46*U46,2)</f>
        <v>0</v>
      </c>
      <c r="W46" s="226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197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>
      <c r="A47" s="241">
        <v>31</v>
      </c>
      <c r="B47" s="242" t="s">
        <v>205</v>
      </c>
      <c r="C47" s="249" t="s">
        <v>206</v>
      </c>
      <c r="D47" s="243" t="s">
        <v>132</v>
      </c>
      <c r="E47" s="244">
        <v>1</v>
      </c>
      <c r="F47" s="245"/>
      <c r="G47" s="246">
        <f>ROUND(E47*F47,2)</f>
        <v>0</v>
      </c>
      <c r="H47" s="227"/>
      <c r="I47" s="226">
        <f>ROUND(E47*H47,2)</f>
        <v>0</v>
      </c>
      <c r="J47" s="227"/>
      <c r="K47" s="226">
        <f>ROUND(E47*J47,2)</f>
        <v>0</v>
      </c>
      <c r="L47" s="226">
        <v>21</v>
      </c>
      <c r="M47" s="226">
        <f>G47*(1+L47/100)</f>
        <v>0</v>
      </c>
      <c r="N47" s="226">
        <v>4.0000000000000002E-4</v>
      </c>
      <c r="O47" s="226">
        <f>ROUND(E47*N47,2)</f>
        <v>0</v>
      </c>
      <c r="P47" s="226">
        <v>0</v>
      </c>
      <c r="Q47" s="226">
        <f>ROUND(E47*P47,2)</f>
        <v>0</v>
      </c>
      <c r="R47" s="226" t="s">
        <v>189</v>
      </c>
      <c r="S47" s="226" t="s">
        <v>133</v>
      </c>
      <c r="T47" s="226" t="s">
        <v>133</v>
      </c>
      <c r="U47" s="226">
        <v>0</v>
      </c>
      <c r="V47" s="226">
        <f>ROUND(E47*U47,2)</f>
        <v>0</v>
      </c>
      <c r="W47" s="226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207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>
      <c r="A48" s="241">
        <v>32</v>
      </c>
      <c r="B48" s="242" t="s">
        <v>208</v>
      </c>
      <c r="C48" s="249" t="s">
        <v>209</v>
      </c>
      <c r="D48" s="243" t="s">
        <v>132</v>
      </c>
      <c r="E48" s="244">
        <v>1</v>
      </c>
      <c r="F48" s="245"/>
      <c r="G48" s="246">
        <f>ROUND(E48*F48,2)</f>
        <v>0</v>
      </c>
      <c r="H48" s="227"/>
      <c r="I48" s="226">
        <f>ROUND(E48*H48,2)</f>
        <v>0</v>
      </c>
      <c r="J48" s="227"/>
      <c r="K48" s="226">
        <f>ROUND(E48*J48,2)</f>
        <v>0</v>
      </c>
      <c r="L48" s="226">
        <v>21</v>
      </c>
      <c r="M48" s="226">
        <f>G48*(1+L48/100)</f>
        <v>0</v>
      </c>
      <c r="N48" s="226">
        <v>1.1000000000000001E-3</v>
      </c>
      <c r="O48" s="226">
        <f>ROUND(E48*N48,2)</f>
        <v>0</v>
      </c>
      <c r="P48" s="226">
        <v>0</v>
      </c>
      <c r="Q48" s="226">
        <f>ROUND(E48*P48,2)</f>
        <v>0</v>
      </c>
      <c r="R48" s="226" t="s">
        <v>189</v>
      </c>
      <c r="S48" s="226" t="s">
        <v>133</v>
      </c>
      <c r="T48" s="226" t="s">
        <v>133</v>
      </c>
      <c r="U48" s="226">
        <v>0</v>
      </c>
      <c r="V48" s="226">
        <f>ROUND(E48*U48,2)</f>
        <v>0</v>
      </c>
      <c r="W48" s="226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207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33.75" outlineLevel="1">
      <c r="A49" s="241">
        <v>33</v>
      </c>
      <c r="B49" s="242" t="s">
        <v>210</v>
      </c>
      <c r="C49" s="249" t="s">
        <v>211</v>
      </c>
      <c r="D49" s="243" t="s">
        <v>132</v>
      </c>
      <c r="E49" s="244">
        <v>2</v>
      </c>
      <c r="F49" s="245"/>
      <c r="G49" s="246">
        <f>ROUND(E49*F49,2)</f>
        <v>0</v>
      </c>
      <c r="H49" s="227"/>
      <c r="I49" s="226">
        <f>ROUND(E49*H49,2)</f>
        <v>0</v>
      </c>
      <c r="J49" s="227"/>
      <c r="K49" s="226">
        <f>ROUND(E49*J49,2)</f>
        <v>0</v>
      </c>
      <c r="L49" s="226">
        <v>21</v>
      </c>
      <c r="M49" s="226">
        <f>G49*(1+L49/100)</f>
        <v>0</v>
      </c>
      <c r="N49" s="226">
        <v>3.5E-4</v>
      </c>
      <c r="O49" s="226">
        <f>ROUND(E49*N49,2)</f>
        <v>0</v>
      </c>
      <c r="P49" s="226">
        <v>0</v>
      </c>
      <c r="Q49" s="226">
        <f>ROUND(E49*P49,2)</f>
        <v>0</v>
      </c>
      <c r="R49" s="226" t="s">
        <v>189</v>
      </c>
      <c r="S49" s="226" t="s">
        <v>133</v>
      </c>
      <c r="T49" s="226" t="s">
        <v>133</v>
      </c>
      <c r="U49" s="226">
        <v>0</v>
      </c>
      <c r="V49" s="226">
        <f>ROUND(E49*U49,2)</f>
        <v>0</v>
      </c>
      <c r="W49" s="226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190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33.75" outlineLevel="1">
      <c r="A50" s="241">
        <v>34</v>
      </c>
      <c r="B50" s="242" t="s">
        <v>212</v>
      </c>
      <c r="C50" s="249" t="s">
        <v>213</v>
      </c>
      <c r="D50" s="243" t="s">
        <v>132</v>
      </c>
      <c r="E50" s="244">
        <v>1</v>
      </c>
      <c r="F50" s="245"/>
      <c r="G50" s="246">
        <f>ROUND(E50*F50,2)</f>
        <v>0</v>
      </c>
      <c r="H50" s="227"/>
      <c r="I50" s="226">
        <f>ROUND(E50*H50,2)</f>
        <v>0</v>
      </c>
      <c r="J50" s="227"/>
      <c r="K50" s="226">
        <f>ROUND(E50*J50,2)</f>
        <v>0</v>
      </c>
      <c r="L50" s="226">
        <v>21</v>
      </c>
      <c r="M50" s="226">
        <f>G50*(1+L50/100)</f>
        <v>0</v>
      </c>
      <c r="N50" s="226">
        <v>4.0000000000000002E-4</v>
      </c>
      <c r="O50" s="226">
        <f>ROUND(E50*N50,2)</f>
        <v>0</v>
      </c>
      <c r="P50" s="226">
        <v>0</v>
      </c>
      <c r="Q50" s="226">
        <f>ROUND(E50*P50,2)</f>
        <v>0</v>
      </c>
      <c r="R50" s="226" t="s">
        <v>189</v>
      </c>
      <c r="S50" s="226" t="s">
        <v>133</v>
      </c>
      <c r="T50" s="226" t="s">
        <v>133</v>
      </c>
      <c r="U50" s="226">
        <v>0</v>
      </c>
      <c r="V50" s="226">
        <f>ROUND(E50*U50,2)</f>
        <v>0</v>
      </c>
      <c r="W50" s="226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190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33.75" outlineLevel="1">
      <c r="A51" s="241">
        <v>35</v>
      </c>
      <c r="B51" s="242" t="s">
        <v>214</v>
      </c>
      <c r="C51" s="249" t="s">
        <v>215</v>
      </c>
      <c r="D51" s="243" t="s">
        <v>132</v>
      </c>
      <c r="E51" s="244">
        <v>2</v>
      </c>
      <c r="F51" s="245"/>
      <c r="G51" s="246">
        <f>ROUND(E51*F51,2)</f>
        <v>0</v>
      </c>
      <c r="H51" s="227"/>
      <c r="I51" s="226">
        <f>ROUND(E51*H51,2)</f>
        <v>0</v>
      </c>
      <c r="J51" s="227"/>
      <c r="K51" s="226">
        <f>ROUND(E51*J51,2)</f>
        <v>0</v>
      </c>
      <c r="L51" s="226">
        <v>21</v>
      </c>
      <c r="M51" s="226">
        <f>G51*(1+L51/100)</f>
        <v>0</v>
      </c>
      <c r="N51" s="226">
        <v>4.4999999999999999E-4</v>
      </c>
      <c r="O51" s="226">
        <f>ROUND(E51*N51,2)</f>
        <v>0</v>
      </c>
      <c r="P51" s="226">
        <v>0</v>
      </c>
      <c r="Q51" s="226">
        <f>ROUND(E51*P51,2)</f>
        <v>0</v>
      </c>
      <c r="R51" s="226" t="s">
        <v>189</v>
      </c>
      <c r="S51" s="226" t="s">
        <v>133</v>
      </c>
      <c r="T51" s="226" t="s">
        <v>133</v>
      </c>
      <c r="U51" s="226">
        <v>0</v>
      </c>
      <c r="V51" s="226">
        <f>ROUND(E51*U51,2)</f>
        <v>0</v>
      </c>
      <c r="W51" s="226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190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33.75" outlineLevel="1">
      <c r="A52" s="241">
        <v>36</v>
      </c>
      <c r="B52" s="242" t="s">
        <v>216</v>
      </c>
      <c r="C52" s="249" t="s">
        <v>217</v>
      </c>
      <c r="D52" s="243" t="s">
        <v>132</v>
      </c>
      <c r="E52" s="244">
        <v>1</v>
      </c>
      <c r="F52" s="245"/>
      <c r="G52" s="246">
        <f>ROUND(E52*F52,2)</f>
        <v>0</v>
      </c>
      <c r="H52" s="227"/>
      <c r="I52" s="226">
        <f>ROUND(E52*H52,2)</f>
        <v>0</v>
      </c>
      <c r="J52" s="227"/>
      <c r="K52" s="226">
        <f>ROUND(E52*J52,2)</f>
        <v>0</v>
      </c>
      <c r="L52" s="226">
        <v>21</v>
      </c>
      <c r="M52" s="226">
        <f>G52*(1+L52/100)</f>
        <v>0</v>
      </c>
      <c r="N52" s="226">
        <v>5.9999999999999995E-4</v>
      </c>
      <c r="O52" s="226">
        <f>ROUND(E52*N52,2)</f>
        <v>0</v>
      </c>
      <c r="P52" s="226">
        <v>0</v>
      </c>
      <c r="Q52" s="226">
        <f>ROUND(E52*P52,2)</f>
        <v>0</v>
      </c>
      <c r="R52" s="226" t="s">
        <v>189</v>
      </c>
      <c r="S52" s="226" t="s">
        <v>133</v>
      </c>
      <c r="T52" s="226" t="s">
        <v>133</v>
      </c>
      <c r="U52" s="226">
        <v>0</v>
      </c>
      <c r="V52" s="226">
        <f>ROUND(E52*U52,2)</f>
        <v>0</v>
      </c>
      <c r="W52" s="226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190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>
      <c r="A53" s="241">
        <v>37</v>
      </c>
      <c r="B53" s="242" t="s">
        <v>218</v>
      </c>
      <c r="C53" s="249" t="s">
        <v>219</v>
      </c>
      <c r="D53" s="243" t="s">
        <v>132</v>
      </c>
      <c r="E53" s="244">
        <v>4</v>
      </c>
      <c r="F53" s="245"/>
      <c r="G53" s="246">
        <f>ROUND(E53*F53,2)</f>
        <v>0</v>
      </c>
      <c r="H53" s="227"/>
      <c r="I53" s="226">
        <f>ROUND(E53*H53,2)</f>
        <v>0</v>
      </c>
      <c r="J53" s="227"/>
      <c r="K53" s="226">
        <f>ROUND(E53*J53,2)</f>
        <v>0</v>
      </c>
      <c r="L53" s="226">
        <v>21</v>
      </c>
      <c r="M53" s="226">
        <f>G53*(1+L53/100)</f>
        <v>0</v>
      </c>
      <c r="N53" s="226">
        <v>4.4000000000000002E-4</v>
      </c>
      <c r="O53" s="226">
        <f>ROUND(E53*N53,2)</f>
        <v>0</v>
      </c>
      <c r="P53" s="226">
        <v>0</v>
      </c>
      <c r="Q53" s="226">
        <f>ROUND(E53*P53,2)</f>
        <v>0</v>
      </c>
      <c r="R53" s="226" t="s">
        <v>189</v>
      </c>
      <c r="S53" s="226" t="s">
        <v>133</v>
      </c>
      <c r="T53" s="226" t="s">
        <v>133</v>
      </c>
      <c r="U53" s="226">
        <v>0</v>
      </c>
      <c r="V53" s="226">
        <f>ROUND(E53*U53,2)</f>
        <v>0</v>
      </c>
      <c r="W53" s="226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190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>
      <c r="A54" s="241">
        <v>38</v>
      </c>
      <c r="B54" s="242" t="s">
        <v>220</v>
      </c>
      <c r="C54" s="249" t="s">
        <v>221</v>
      </c>
      <c r="D54" s="243" t="s">
        <v>160</v>
      </c>
      <c r="E54" s="244">
        <v>21</v>
      </c>
      <c r="F54" s="245"/>
      <c r="G54" s="246">
        <f>ROUND(E54*F54,2)</f>
        <v>0</v>
      </c>
      <c r="H54" s="227"/>
      <c r="I54" s="226">
        <f>ROUND(E54*H54,2)</f>
        <v>0</v>
      </c>
      <c r="J54" s="227"/>
      <c r="K54" s="226">
        <f>ROUND(E54*J54,2)</f>
        <v>0</v>
      </c>
      <c r="L54" s="226">
        <v>21</v>
      </c>
      <c r="M54" s="226">
        <f>G54*(1+L54/100)</f>
        <v>0</v>
      </c>
      <c r="N54" s="226">
        <v>5.4000000000000001E-4</v>
      </c>
      <c r="O54" s="226">
        <f>ROUND(E54*N54,2)</f>
        <v>0.01</v>
      </c>
      <c r="P54" s="226">
        <v>0</v>
      </c>
      <c r="Q54" s="226">
        <f>ROUND(E54*P54,2)</f>
        <v>0</v>
      </c>
      <c r="R54" s="226" t="s">
        <v>189</v>
      </c>
      <c r="S54" s="226" t="s">
        <v>133</v>
      </c>
      <c r="T54" s="226" t="s">
        <v>133</v>
      </c>
      <c r="U54" s="226">
        <v>0</v>
      </c>
      <c r="V54" s="226">
        <f>ROUND(E54*U54,2)</f>
        <v>0</v>
      </c>
      <c r="W54" s="226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190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>
      <c r="A55" s="241">
        <v>39</v>
      </c>
      <c r="B55" s="242" t="s">
        <v>222</v>
      </c>
      <c r="C55" s="249" t="s">
        <v>223</v>
      </c>
      <c r="D55" s="243" t="s">
        <v>160</v>
      </c>
      <c r="E55" s="244">
        <v>10</v>
      </c>
      <c r="F55" s="245"/>
      <c r="G55" s="246">
        <f>ROUND(E55*F55,2)</f>
        <v>0</v>
      </c>
      <c r="H55" s="227"/>
      <c r="I55" s="226">
        <f>ROUND(E55*H55,2)</f>
        <v>0</v>
      </c>
      <c r="J55" s="227"/>
      <c r="K55" s="226">
        <f>ROUND(E55*J55,2)</f>
        <v>0</v>
      </c>
      <c r="L55" s="226">
        <v>21</v>
      </c>
      <c r="M55" s="226">
        <f>G55*(1+L55/100)</f>
        <v>0</v>
      </c>
      <c r="N55" s="226">
        <v>5.9000000000000003E-4</v>
      </c>
      <c r="O55" s="226">
        <f>ROUND(E55*N55,2)</f>
        <v>0.01</v>
      </c>
      <c r="P55" s="226">
        <v>0</v>
      </c>
      <c r="Q55" s="226">
        <f>ROUND(E55*P55,2)</f>
        <v>0</v>
      </c>
      <c r="R55" s="226" t="s">
        <v>189</v>
      </c>
      <c r="S55" s="226" t="s">
        <v>133</v>
      </c>
      <c r="T55" s="226" t="s">
        <v>133</v>
      </c>
      <c r="U55" s="226">
        <v>0</v>
      </c>
      <c r="V55" s="226">
        <f>ROUND(E55*U55,2)</f>
        <v>0</v>
      </c>
      <c r="W55" s="226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207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41">
        <v>40</v>
      </c>
      <c r="B56" s="242" t="s">
        <v>224</v>
      </c>
      <c r="C56" s="249" t="s">
        <v>225</v>
      </c>
      <c r="D56" s="243" t="s">
        <v>160</v>
      </c>
      <c r="E56" s="244">
        <v>82</v>
      </c>
      <c r="F56" s="245"/>
      <c r="G56" s="246">
        <f>ROUND(E56*F56,2)</f>
        <v>0</v>
      </c>
      <c r="H56" s="227"/>
      <c r="I56" s="226">
        <f>ROUND(E56*H56,2)</f>
        <v>0</v>
      </c>
      <c r="J56" s="227"/>
      <c r="K56" s="226">
        <f>ROUND(E56*J56,2)</f>
        <v>0</v>
      </c>
      <c r="L56" s="226">
        <v>21</v>
      </c>
      <c r="M56" s="226">
        <f>G56*(1+L56/100)</f>
        <v>0</v>
      </c>
      <c r="N56" s="226">
        <v>6.4999999999999997E-4</v>
      </c>
      <c r="O56" s="226">
        <f>ROUND(E56*N56,2)</f>
        <v>0.05</v>
      </c>
      <c r="P56" s="226">
        <v>0</v>
      </c>
      <c r="Q56" s="226">
        <f>ROUND(E56*P56,2)</f>
        <v>0</v>
      </c>
      <c r="R56" s="226" t="s">
        <v>189</v>
      </c>
      <c r="S56" s="226" t="s">
        <v>133</v>
      </c>
      <c r="T56" s="226" t="s">
        <v>133</v>
      </c>
      <c r="U56" s="226">
        <v>0</v>
      </c>
      <c r="V56" s="226">
        <f>ROUND(E56*U56,2)</f>
        <v>0</v>
      </c>
      <c r="W56" s="226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207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41">
        <v>41</v>
      </c>
      <c r="B57" s="242" t="s">
        <v>226</v>
      </c>
      <c r="C57" s="249" t="s">
        <v>227</v>
      </c>
      <c r="D57" s="243" t="s">
        <v>160</v>
      </c>
      <c r="E57" s="244">
        <v>20.5</v>
      </c>
      <c r="F57" s="245"/>
      <c r="G57" s="246">
        <f>ROUND(E57*F57,2)</f>
        <v>0</v>
      </c>
      <c r="H57" s="227"/>
      <c r="I57" s="226">
        <f>ROUND(E57*H57,2)</f>
        <v>0</v>
      </c>
      <c r="J57" s="227"/>
      <c r="K57" s="226">
        <f>ROUND(E57*J57,2)</f>
        <v>0</v>
      </c>
      <c r="L57" s="226">
        <v>21</v>
      </c>
      <c r="M57" s="226">
        <f>G57*(1+L57/100)</f>
        <v>0</v>
      </c>
      <c r="N57" s="226">
        <v>7.2000000000000005E-4</v>
      </c>
      <c r="O57" s="226">
        <f>ROUND(E57*N57,2)</f>
        <v>0.01</v>
      </c>
      <c r="P57" s="226">
        <v>0</v>
      </c>
      <c r="Q57" s="226">
        <f>ROUND(E57*P57,2)</f>
        <v>0</v>
      </c>
      <c r="R57" s="226" t="s">
        <v>189</v>
      </c>
      <c r="S57" s="226" t="s">
        <v>133</v>
      </c>
      <c r="T57" s="226" t="s">
        <v>133</v>
      </c>
      <c r="U57" s="226">
        <v>0</v>
      </c>
      <c r="V57" s="226">
        <f>ROUND(E57*U57,2)</f>
        <v>0</v>
      </c>
      <c r="W57" s="226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207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>
      <c r="A58" s="241">
        <v>42</v>
      </c>
      <c r="B58" s="242" t="s">
        <v>228</v>
      </c>
      <c r="C58" s="249" t="s">
        <v>229</v>
      </c>
      <c r="D58" s="243" t="s">
        <v>160</v>
      </c>
      <c r="E58" s="244">
        <v>24</v>
      </c>
      <c r="F58" s="245"/>
      <c r="G58" s="246">
        <f>ROUND(E58*F58,2)</f>
        <v>0</v>
      </c>
      <c r="H58" s="227"/>
      <c r="I58" s="226">
        <f>ROUND(E58*H58,2)</f>
        <v>0</v>
      </c>
      <c r="J58" s="227"/>
      <c r="K58" s="226">
        <f>ROUND(E58*J58,2)</f>
        <v>0</v>
      </c>
      <c r="L58" s="226">
        <v>21</v>
      </c>
      <c r="M58" s="226">
        <f>G58*(1+L58/100)</f>
        <v>0</v>
      </c>
      <c r="N58" s="226">
        <v>7.7999999999999999E-4</v>
      </c>
      <c r="O58" s="226">
        <f>ROUND(E58*N58,2)</f>
        <v>0.02</v>
      </c>
      <c r="P58" s="226">
        <v>0</v>
      </c>
      <c r="Q58" s="226">
        <f>ROUND(E58*P58,2)</f>
        <v>0</v>
      </c>
      <c r="R58" s="226" t="s">
        <v>189</v>
      </c>
      <c r="S58" s="226" t="s">
        <v>133</v>
      </c>
      <c r="T58" s="226" t="s">
        <v>133</v>
      </c>
      <c r="U58" s="226">
        <v>0</v>
      </c>
      <c r="V58" s="226">
        <f>ROUND(E58*U58,2)</f>
        <v>0</v>
      </c>
      <c r="W58" s="226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207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41">
        <v>43</v>
      </c>
      <c r="B59" s="242" t="s">
        <v>230</v>
      </c>
      <c r="C59" s="249" t="s">
        <v>231</v>
      </c>
      <c r="D59" s="243" t="s">
        <v>160</v>
      </c>
      <c r="E59" s="244">
        <v>18</v>
      </c>
      <c r="F59" s="245"/>
      <c r="G59" s="246">
        <f>ROUND(E59*F59,2)</f>
        <v>0</v>
      </c>
      <c r="H59" s="227"/>
      <c r="I59" s="226">
        <f>ROUND(E59*H59,2)</f>
        <v>0</v>
      </c>
      <c r="J59" s="227"/>
      <c r="K59" s="226">
        <f>ROUND(E59*J59,2)</f>
        <v>0</v>
      </c>
      <c r="L59" s="226">
        <v>21</v>
      </c>
      <c r="M59" s="226">
        <f>G59*(1+L59/100)</f>
        <v>0</v>
      </c>
      <c r="N59" s="226">
        <v>1.09E-3</v>
      </c>
      <c r="O59" s="226">
        <f>ROUND(E59*N59,2)</f>
        <v>0.02</v>
      </c>
      <c r="P59" s="226">
        <v>0</v>
      </c>
      <c r="Q59" s="226">
        <f>ROUND(E59*P59,2)</f>
        <v>0</v>
      </c>
      <c r="R59" s="226" t="s">
        <v>189</v>
      </c>
      <c r="S59" s="226" t="s">
        <v>133</v>
      </c>
      <c r="T59" s="226" t="s">
        <v>133</v>
      </c>
      <c r="U59" s="226">
        <v>0</v>
      </c>
      <c r="V59" s="226">
        <f>ROUND(E59*U59,2)</f>
        <v>0</v>
      </c>
      <c r="W59" s="226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207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>
      <c r="A60" s="241">
        <v>44</v>
      </c>
      <c r="B60" s="242" t="s">
        <v>232</v>
      </c>
      <c r="C60" s="249" t="s">
        <v>233</v>
      </c>
      <c r="D60" s="243" t="s">
        <v>160</v>
      </c>
      <c r="E60" s="244">
        <v>20</v>
      </c>
      <c r="F60" s="245"/>
      <c r="G60" s="246">
        <f>ROUND(E60*F60,2)</f>
        <v>0</v>
      </c>
      <c r="H60" s="227"/>
      <c r="I60" s="226">
        <f>ROUND(E60*H60,2)</f>
        <v>0</v>
      </c>
      <c r="J60" s="227"/>
      <c r="K60" s="226">
        <f>ROUND(E60*J60,2)</f>
        <v>0</v>
      </c>
      <c r="L60" s="226">
        <v>21</v>
      </c>
      <c r="M60" s="226">
        <f>G60*(1+L60/100)</f>
        <v>0</v>
      </c>
      <c r="N60" s="226">
        <v>1.2099999999999999E-3</v>
      </c>
      <c r="O60" s="226">
        <f>ROUND(E60*N60,2)</f>
        <v>0.02</v>
      </c>
      <c r="P60" s="226">
        <v>0</v>
      </c>
      <c r="Q60" s="226">
        <f>ROUND(E60*P60,2)</f>
        <v>0</v>
      </c>
      <c r="R60" s="226" t="s">
        <v>189</v>
      </c>
      <c r="S60" s="226" t="s">
        <v>133</v>
      </c>
      <c r="T60" s="226" t="s">
        <v>133</v>
      </c>
      <c r="U60" s="226">
        <v>0</v>
      </c>
      <c r="V60" s="226">
        <f>ROUND(E60*U60,2)</f>
        <v>0</v>
      </c>
      <c r="W60" s="226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207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>
      <c r="A61" s="241">
        <v>45</v>
      </c>
      <c r="B61" s="242" t="s">
        <v>234</v>
      </c>
      <c r="C61" s="249" t="s">
        <v>235</v>
      </c>
      <c r="D61" s="243" t="s">
        <v>160</v>
      </c>
      <c r="E61" s="244">
        <v>38</v>
      </c>
      <c r="F61" s="245"/>
      <c r="G61" s="246">
        <f>ROUND(E61*F61,2)</f>
        <v>0</v>
      </c>
      <c r="H61" s="227"/>
      <c r="I61" s="226">
        <f>ROUND(E61*H61,2)</f>
        <v>0</v>
      </c>
      <c r="J61" s="227"/>
      <c r="K61" s="226">
        <f>ROUND(E61*J61,2)</f>
        <v>0</v>
      </c>
      <c r="L61" s="226">
        <v>21</v>
      </c>
      <c r="M61" s="226">
        <f>G61*(1+L61/100)</f>
        <v>0</v>
      </c>
      <c r="N61" s="226">
        <v>2.0999999999999999E-3</v>
      </c>
      <c r="O61" s="226">
        <f>ROUND(E61*N61,2)</f>
        <v>0.08</v>
      </c>
      <c r="P61" s="226">
        <v>0</v>
      </c>
      <c r="Q61" s="226">
        <f>ROUND(E61*P61,2)</f>
        <v>0</v>
      </c>
      <c r="R61" s="226" t="s">
        <v>189</v>
      </c>
      <c r="S61" s="226" t="s">
        <v>133</v>
      </c>
      <c r="T61" s="226" t="s">
        <v>133</v>
      </c>
      <c r="U61" s="226">
        <v>0</v>
      </c>
      <c r="V61" s="226">
        <f>ROUND(E61*U61,2)</f>
        <v>0</v>
      </c>
      <c r="W61" s="226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207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22.5" outlineLevel="1">
      <c r="A62" s="241">
        <v>46</v>
      </c>
      <c r="B62" s="242" t="s">
        <v>236</v>
      </c>
      <c r="C62" s="249" t="s">
        <v>237</v>
      </c>
      <c r="D62" s="243" t="s">
        <v>160</v>
      </c>
      <c r="E62" s="244">
        <v>17</v>
      </c>
      <c r="F62" s="245"/>
      <c r="G62" s="246">
        <f>ROUND(E62*F62,2)</f>
        <v>0</v>
      </c>
      <c r="H62" s="227"/>
      <c r="I62" s="226">
        <f>ROUND(E62*H62,2)</f>
        <v>0</v>
      </c>
      <c r="J62" s="227"/>
      <c r="K62" s="226">
        <f>ROUND(E62*J62,2)</f>
        <v>0</v>
      </c>
      <c r="L62" s="226">
        <v>21</v>
      </c>
      <c r="M62" s="226">
        <f>G62*(1+L62/100)</f>
        <v>0</v>
      </c>
      <c r="N62" s="226">
        <v>3.0999999999999999E-3</v>
      </c>
      <c r="O62" s="226">
        <f>ROUND(E62*N62,2)</f>
        <v>0.05</v>
      </c>
      <c r="P62" s="226">
        <v>0</v>
      </c>
      <c r="Q62" s="226">
        <f>ROUND(E62*P62,2)</f>
        <v>0</v>
      </c>
      <c r="R62" s="226" t="s">
        <v>189</v>
      </c>
      <c r="S62" s="226" t="s">
        <v>133</v>
      </c>
      <c r="T62" s="226" t="s">
        <v>133</v>
      </c>
      <c r="U62" s="226">
        <v>0</v>
      </c>
      <c r="V62" s="226">
        <f>ROUND(E62*U62,2)</f>
        <v>0</v>
      </c>
      <c r="W62" s="226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207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>
      <c r="A63" s="241">
        <v>47</v>
      </c>
      <c r="B63" s="242" t="s">
        <v>238</v>
      </c>
      <c r="C63" s="249" t="s">
        <v>239</v>
      </c>
      <c r="D63" s="243" t="s">
        <v>144</v>
      </c>
      <c r="E63" s="244">
        <v>0.44763999999999998</v>
      </c>
      <c r="F63" s="245"/>
      <c r="G63" s="246">
        <f>ROUND(E63*F63,2)</f>
        <v>0</v>
      </c>
      <c r="H63" s="227"/>
      <c r="I63" s="226">
        <f>ROUND(E63*H63,2)</f>
        <v>0</v>
      </c>
      <c r="J63" s="227"/>
      <c r="K63" s="226">
        <f>ROUND(E63*J63,2)</f>
        <v>0</v>
      </c>
      <c r="L63" s="226">
        <v>21</v>
      </c>
      <c r="M63" s="226">
        <f>G63*(1+L63/100)</f>
        <v>0</v>
      </c>
      <c r="N63" s="226">
        <v>0</v>
      </c>
      <c r="O63" s="226">
        <f>ROUND(E63*N63,2)</f>
        <v>0</v>
      </c>
      <c r="P63" s="226">
        <v>0</v>
      </c>
      <c r="Q63" s="226">
        <f>ROUND(E63*P63,2)</f>
        <v>0</v>
      </c>
      <c r="R63" s="226"/>
      <c r="S63" s="226" t="s">
        <v>133</v>
      </c>
      <c r="T63" s="226" t="s">
        <v>133</v>
      </c>
      <c r="U63" s="226">
        <v>1.831</v>
      </c>
      <c r="V63" s="226">
        <f>ROUND(E63*U63,2)</f>
        <v>0.82</v>
      </c>
      <c r="W63" s="226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174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>
      <c r="A64" s="241">
        <v>48</v>
      </c>
      <c r="B64" s="242" t="s">
        <v>240</v>
      </c>
      <c r="C64" s="249" t="s">
        <v>241</v>
      </c>
      <c r="D64" s="243" t="s">
        <v>144</v>
      </c>
      <c r="E64" s="244">
        <v>0.44763999999999998</v>
      </c>
      <c r="F64" s="245"/>
      <c r="G64" s="246">
        <f>ROUND(E64*F64,2)</f>
        <v>0</v>
      </c>
      <c r="H64" s="227"/>
      <c r="I64" s="226">
        <f>ROUND(E64*H64,2)</f>
        <v>0</v>
      </c>
      <c r="J64" s="227"/>
      <c r="K64" s="226">
        <f>ROUND(E64*J64,2)</f>
        <v>0</v>
      </c>
      <c r="L64" s="226">
        <v>21</v>
      </c>
      <c r="M64" s="226">
        <f>G64*(1+L64/100)</f>
        <v>0</v>
      </c>
      <c r="N64" s="226">
        <v>0</v>
      </c>
      <c r="O64" s="226">
        <f>ROUND(E64*N64,2)</f>
        <v>0</v>
      </c>
      <c r="P64" s="226">
        <v>0</v>
      </c>
      <c r="Q64" s="226">
        <f>ROUND(E64*P64,2)</f>
        <v>0</v>
      </c>
      <c r="R64" s="226"/>
      <c r="S64" s="226" t="s">
        <v>133</v>
      </c>
      <c r="T64" s="226" t="s">
        <v>133</v>
      </c>
      <c r="U64" s="226">
        <v>0</v>
      </c>
      <c r="V64" s="226">
        <f>ROUND(E64*U64,2)</f>
        <v>0</v>
      </c>
      <c r="W64" s="226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174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>
      <c r="A65" s="229" t="s">
        <v>128</v>
      </c>
      <c r="B65" s="230" t="s">
        <v>74</v>
      </c>
      <c r="C65" s="248" t="s">
        <v>75</v>
      </c>
      <c r="D65" s="231"/>
      <c r="E65" s="232"/>
      <c r="F65" s="233"/>
      <c r="G65" s="234">
        <f>SUMIF(AG66:AG71,"&lt;&gt;NOR",G66:G71)</f>
        <v>0</v>
      </c>
      <c r="H65" s="228"/>
      <c r="I65" s="228">
        <f>SUM(I66:I71)</f>
        <v>0</v>
      </c>
      <c r="J65" s="228"/>
      <c r="K65" s="228">
        <f>SUM(K66:K71)</f>
        <v>0</v>
      </c>
      <c r="L65" s="228"/>
      <c r="M65" s="228">
        <f>SUM(M66:M71)</f>
        <v>0</v>
      </c>
      <c r="N65" s="228"/>
      <c r="O65" s="228">
        <f>SUM(O66:O71)</f>
        <v>0.5</v>
      </c>
      <c r="P65" s="228"/>
      <c r="Q65" s="228">
        <f>SUM(Q66:Q71)</f>
        <v>0</v>
      </c>
      <c r="R65" s="228"/>
      <c r="S65" s="228"/>
      <c r="T65" s="228"/>
      <c r="U65" s="228"/>
      <c r="V65" s="228">
        <f>SUM(V66:V71)</f>
        <v>2.38</v>
      </c>
      <c r="W65" s="228"/>
      <c r="AG65" t="s">
        <v>129</v>
      </c>
    </row>
    <row r="66" spans="1:60" ht="22.5" outlineLevel="1">
      <c r="A66" s="241">
        <v>49</v>
      </c>
      <c r="B66" s="242" t="s">
        <v>242</v>
      </c>
      <c r="C66" s="249" t="s">
        <v>243</v>
      </c>
      <c r="D66" s="243" t="s">
        <v>132</v>
      </c>
      <c r="E66" s="244">
        <v>4</v>
      </c>
      <c r="F66" s="245"/>
      <c r="G66" s="246">
        <f>ROUND(E66*F66,2)</f>
        <v>0</v>
      </c>
      <c r="H66" s="227"/>
      <c r="I66" s="226">
        <f>ROUND(E66*H66,2)</f>
        <v>0</v>
      </c>
      <c r="J66" s="227"/>
      <c r="K66" s="226">
        <f>ROUND(E66*J66,2)</f>
        <v>0</v>
      </c>
      <c r="L66" s="226">
        <v>21</v>
      </c>
      <c r="M66" s="226">
        <f>G66*(1+L66/100)</f>
        <v>0</v>
      </c>
      <c r="N66" s="226">
        <v>0.11738999999999999</v>
      </c>
      <c r="O66" s="226">
        <f>ROUND(E66*N66,2)</f>
        <v>0.47</v>
      </c>
      <c r="P66" s="226">
        <v>0</v>
      </c>
      <c r="Q66" s="226">
        <f>ROUND(E66*P66,2)</f>
        <v>0</v>
      </c>
      <c r="R66" s="226"/>
      <c r="S66" s="226" t="s">
        <v>133</v>
      </c>
      <c r="T66" s="226" t="s">
        <v>133</v>
      </c>
      <c r="U66" s="226">
        <v>0.24782000000000001</v>
      </c>
      <c r="V66" s="226">
        <f>ROUND(E66*U66,2)</f>
        <v>0.99</v>
      </c>
      <c r="W66" s="226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134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>
      <c r="A67" s="241">
        <v>50</v>
      </c>
      <c r="B67" s="242" t="s">
        <v>244</v>
      </c>
      <c r="C67" s="249" t="s">
        <v>245</v>
      </c>
      <c r="D67" s="243" t="s">
        <v>132</v>
      </c>
      <c r="E67" s="244">
        <v>4</v>
      </c>
      <c r="F67" s="245"/>
      <c r="G67" s="246">
        <f>ROUND(E67*F67,2)</f>
        <v>0</v>
      </c>
      <c r="H67" s="227"/>
      <c r="I67" s="226">
        <f>ROUND(E67*H67,2)</f>
        <v>0</v>
      </c>
      <c r="J67" s="227"/>
      <c r="K67" s="226">
        <f>ROUND(E67*J67,2)</f>
        <v>0</v>
      </c>
      <c r="L67" s="226">
        <v>21</v>
      </c>
      <c r="M67" s="226">
        <f>G67*(1+L67/100)</f>
        <v>0</v>
      </c>
      <c r="N67" s="226">
        <v>3.4099999999999998E-3</v>
      </c>
      <c r="O67" s="226">
        <f>ROUND(E67*N67,2)</f>
        <v>0.01</v>
      </c>
      <c r="P67" s="226">
        <v>0</v>
      </c>
      <c r="Q67" s="226">
        <f>ROUND(E67*P67,2)</f>
        <v>0</v>
      </c>
      <c r="R67" s="226"/>
      <c r="S67" s="226" t="s">
        <v>133</v>
      </c>
      <c r="T67" s="226" t="s">
        <v>133</v>
      </c>
      <c r="U67" s="226">
        <v>0.05</v>
      </c>
      <c r="V67" s="226">
        <f>ROUND(E67*U67,2)</f>
        <v>0.2</v>
      </c>
      <c r="W67" s="226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134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>
      <c r="A68" s="241">
        <v>51</v>
      </c>
      <c r="B68" s="242" t="s">
        <v>246</v>
      </c>
      <c r="C68" s="249" t="s">
        <v>247</v>
      </c>
      <c r="D68" s="243" t="s">
        <v>132</v>
      </c>
      <c r="E68" s="244">
        <v>1</v>
      </c>
      <c r="F68" s="245"/>
      <c r="G68" s="246">
        <f>ROUND(E68*F68,2)</f>
        <v>0</v>
      </c>
      <c r="H68" s="227"/>
      <c r="I68" s="226">
        <f>ROUND(E68*H68,2)</f>
        <v>0</v>
      </c>
      <c r="J68" s="227"/>
      <c r="K68" s="226">
        <f>ROUND(E68*J68,2)</f>
        <v>0</v>
      </c>
      <c r="L68" s="226">
        <v>21</v>
      </c>
      <c r="M68" s="226">
        <f>G68*(1+L68/100)</f>
        <v>0</v>
      </c>
      <c r="N68" s="226">
        <v>8.9099999999999995E-3</v>
      </c>
      <c r="O68" s="226">
        <f>ROUND(E68*N68,2)</f>
        <v>0.01</v>
      </c>
      <c r="P68" s="226">
        <v>0</v>
      </c>
      <c r="Q68" s="226">
        <f>ROUND(E68*P68,2)</f>
        <v>0</v>
      </c>
      <c r="R68" s="226"/>
      <c r="S68" s="226" t="s">
        <v>248</v>
      </c>
      <c r="T68" s="226" t="s">
        <v>248</v>
      </c>
      <c r="U68" s="226">
        <v>0.379</v>
      </c>
      <c r="V68" s="226">
        <f>ROUND(E68*U68,2)</f>
        <v>0.38</v>
      </c>
      <c r="W68" s="226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134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41">
        <v>52</v>
      </c>
      <c r="B69" s="242" t="s">
        <v>249</v>
      </c>
      <c r="C69" s="249" t="s">
        <v>250</v>
      </c>
      <c r="D69" s="243" t="s">
        <v>160</v>
      </c>
      <c r="E69" s="244">
        <v>1.5</v>
      </c>
      <c r="F69" s="245"/>
      <c r="G69" s="246">
        <f>ROUND(E69*F69,2)</f>
        <v>0</v>
      </c>
      <c r="H69" s="227"/>
      <c r="I69" s="226">
        <f>ROUND(E69*H69,2)</f>
        <v>0</v>
      </c>
      <c r="J69" s="227"/>
      <c r="K69" s="226">
        <f>ROUND(E69*J69,2)</f>
        <v>0</v>
      </c>
      <c r="L69" s="226">
        <v>21</v>
      </c>
      <c r="M69" s="226">
        <f>G69*(1+L69/100)</f>
        <v>0</v>
      </c>
      <c r="N69" s="226">
        <v>0</v>
      </c>
      <c r="O69" s="226">
        <f>ROUND(E69*N69,2)</f>
        <v>0</v>
      </c>
      <c r="P69" s="226">
        <v>2.0999999999999999E-3</v>
      </c>
      <c r="Q69" s="226">
        <f>ROUND(E69*P69,2)</f>
        <v>0</v>
      </c>
      <c r="R69" s="226"/>
      <c r="S69" s="226" t="s">
        <v>133</v>
      </c>
      <c r="T69" s="226" t="s">
        <v>133</v>
      </c>
      <c r="U69" s="226">
        <v>3.1E-2</v>
      </c>
      <c r="V69" s="226">
        <f>ROUND(E69*U69,2)</f>
        <v>0.05</v>
      </c>
      <c r="W69" s="226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134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>
      <c r="A70" s="241">
        <v>53</v>
      </c>
      <c r="B70" s="242" t="s">
        <v>251</v>
      </c>
      <c r="C70" s="249" t="s">
        <v>252</v>
      </c>
      <c r="D70" s="243" t="s">
        <v>132</v>
      </c>
      <c r="E70" s="244">
        <v>1</v>
      </c>
      <c r="F70" s="245"/>
      <c r="G70" s="246">
        <f>ROUND(E70*F70,2)</f>
        <v>0</v>
      </c>
      <c r="H70" s="227"/>
      <c r="I70" s="226">
        <f>ROUND(E70*H70,2)</f>
        <v>0</v>
      </c>
      <c r="J70" s="227"/>
      <c r="K70" s="226">
        <f>ROUND(E70*J70,2)</f>
        <v>0</v>
      </c>
      <c r="L70" s="226">
        <v>21</v>
      </c>
      <c r="M70" s="226">
        <f>G70*(1+L70/100)</f>
        <v>0</v>
      </c>
      <c r="N70" s="226">
        <v>9.0299999999999998E-3</v>
      </c>
      <c r="O70" s="226">
        <f>ROUND(E70*N70,2)</f>
        <v>0.01</v>
      </c>
      <c r="P70" s="226">
        <v>0</v>
      </c>
      <c r="Q70" s="226">
        <f>ROUND(E70*P70,2)</f>
        <v>0</v>
      </c>
      <c r="R70" s="226"/>
      <c r="S70" s="226" t="s">
        <v>203</v>
      </c>
      <c r="T70" s="226" t="s">
        <v>204</v>
      </c>
      <c r="U70" s="226">
        <v>0</v>
      </c>
      <c r="V70" s="226">
        <f>ROUND(E70*U70,2)</f>
        <v>0</v>
      </c>
      <c r="W70" s="226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190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41">
        <v>54</v>
      </c>
      <c r="B71" s="242" t="s">
        <v>253</v>
      </c>
      <c r="C71" s="249" t="s">
        <v>254</v>
      </c>
      <c r="D71" s="243" t="s">
        <v>144</v>
      </c>
      <c r="E71" s="244">
        <v>0.50114000000000003</v>
      </c>
      <c r="F71" s="245"/>
      <c r="G71" s="246">
        <f>ROUND(E71*F71,2)</f>
        <v>0</v>
      </c>
      <c r="H71" s="227"/>
      <c r="I71" s="226">
        <f>ROUND(E71*H71,2)</f>
        <v>0</v>
      </c>
      <c r="J71" s="227"/>
      <c r="K71" s="226">
        <f>ROUND(E71*J71,2)</f>
        <v>0</v>
      </c>
      <c r="L71" s="226">
        <v>21</v>
      </c>
      <c r="M71" s="226">
        <f>G71*(1+L71/100)</f>
        <v>0</v>
      </c>
      <c r="N71" s="226">
        <v>0</v>
      </c>
      <c r="O71" s="226">
        <f>ROUND(E71*N71,2)</f>
        <v>0</v>
      </c>
      <c r="P71" s="226">
        <v>0</v>
      </c>
      <c r="Q71" s="226">
        <f>ROUND(E71*P71,2)</f>
        <v>0</v>
      </c>
      <c r="R71" s="226"/>
      <c r="S71" s="226" t="s">
        <v>133</v>
      </c>
      <c r="T71" s="226" t="s">
        <v>133</v>
      </c>
      <c r="U71" s="226">
        <v>1.5229999999999999</v>
      </c>
      <c r="V71" s="226">
        <f>ROUND(E71*U71,2)</f>
        <v>0.76</v>
      </c>
      <c r="W71" s="226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174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>
      <c r="A72" s="229" t="s">
        <v>128</v>
      </c>
      <c r="B72" s="230" t="s">
        <v>76</v>
      </c>
      <c r="C72" s="248" t="s">
        <v>77</v>
      </c>
      <c r="D72" s="231"/>
      <c r="E72" s="232"/>
      <c r="F72" s="233"/>
      <c r="G72" s="234">
        <f>SUMIF(AG73:AG128,"&lt;&gt;NOR",G73:G128)</f>
        <v>0</v>
      </c>
      <c r="H72" s="228"/>
      <c r="I72" s="228">
        <f>SUM(I73:I128)</f>
        <v>0</v>
      </c>
      <c r="J72" s="228"/>
      <c r="K72" s="228">
        <f>SUM(K73:K128)</f>
        <v>0</v>
      </c>
      <c r="L72" s="228"/>
      <c r="M72" s="228">
        <f>SUM(M73:M128)</f>
        <v>0</v>
      </c>
      <c r="N72" s="228"/>
      <c r="O72" s="228">
        <f>SUM(O73:O128)</f>
        <v>0.48000000000000009</v>
      </c>
      <c r="P72" s="228"/>
      <c r="Q72" s="228">
        <f>SUM(Q73:Q128)</f>
        <v>0.15000000000000002</v>
      </c>
      <c r="R72" s="228"/>
      <c r="S72" s="228"/>
      <c r="T72" s="228"/>
      <c r="U72" s="228"/>
      <c r="V72" s="228">
        <f>SUM(V73:V128)</f>
        <v>96.539999999999978</v>
      </c>
      <c r="W72" s="228"/>
      <c r="AG72" t="s">
        <v>129</v>
      </c>
    </row>
    <row r="73" spans="1:60" outlineLevel="1">
      <c r="A73" s="241">
        <v>55</v>
      </c>
      <c r="B73" s="242" t="s">
        <v>255</v>
      </c>
      <c r="C73" s="249" t="s">
        <v>256</v>
      </c>
      <c r="D73" s="243" t="s">
        <v>160</v>
      </c>
      <c r="E73" s="244">
        <v>2</v>
      </c>
      <c r="F73" s="245"/>
      <c r="G73" s="246">
        <f>ROUND(E73*F73,2)</f>
        <v>0</v>
      </c>
      <c r="H73" s="227"/>
      <c r="I73" s="226">
        <f>ROUND(E73*H73,2)</f>
        <v>0</v>
      </c>
      <c r="J73" s="227"/>
      <c r="K73" s="226">
        <f>ROUND(E73*J73,2)</f>
        <v>0</v>
      </c>
      <c r="L73" s="226">
        <v>21</v>
      </c>
      <c r="M73" s="226">
        <f>G73*(1+L73/100)</f>
        <v>0</v>
      </c>
      <c r="N73" s="226">
        <v>5.6299999999999996E-3</v>
      </c>
      <c r="O73" s="226">
        <f>ROUND(E73*N73,2)</f>
        <v>0.01</v>
      </c>
      <c r="P73" s="226">
        <v>0</v>
      </c>
      <c r="Q73" s="226">
        <f>ROUND(E73*P73,2)</f>
        <v>0</v>
      </c>
      <c r="R73" s="226"/>
      <c r="S73" s="226" t="s">
        <v>133</v>
      </c>
      <c r="T73" s="226" t="s">
        <v>133</v>
      </c>
      <c r="U73" s="226">
        <v>0.56599999999999995</v>
      </c>
      <c r="V73" s="226">
        <f>ROUND(E73*U73,2)</f>
        <v>1.1299999999999999</v>
      </c>
      <c r="W73" s="226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134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>
      <c r="A74" s="241">
        <v>56</v>
      </c>
      <c r="B74" s="242" t="s">
        <v>257</v>
      </c>
      <c r="C74" s="249" t="s">
        <v>258</v>
      </c>
      <c r="D74" s="243" t="s">
        <v>160</v>
      </c>
      <c r="E74" s="244">
        <v>4.5</v>
      </c>
      <c r="F74" s="245"/>
      <c r="G74" s="246">
        <f>ROUND(E74*F74,2)</f>
        <v>0</v>
      </c>
      <c r="H74" s="227"/>
      <c r="I74" s="226">
        <f>ROUND(E74*H74,2)</f>
        <v>0</v>
      </c>
      <c r="J74" s="227"/>
      <c r="K74" s="226">
        <f>ROUND(E74*J74,2)</f>
        <v>0</v>
      </c>
      <c r="L74" s="226">
        <v>21</v>
      </c>
      <c r="M74" s="226">
        <f>G74*(1+L74/100)</f>
        <v>0</v>
      </c>
      <c r="N74" s="226">
        <v>1.5900000000000001E-2</v>
      </c>
      <c r="O74" s="226">
        <f>ROUND(E74*N74,2)</f>
        <v>7.0000000000000007E-2</v>
      </c>
      <c r="P74" s="226">
        <v>0</v>
      </c>
      <c r="Q74" s="226">
        <f>ROUND(E74*P74,2)</f>
        <v>0</v>
      </c>
      <c r="R74" s="226"/>
      <c r="S74" s="226" t="s">
        <v>133</v>
      </c>
      <c r="T74" s="226" t="s">
        <v>133</v>
      </c>
      <c r="U74" s="226">
        <v>0.89700000000000002</v>
      </c>
      <c r="V74" s="226">
        <f>ROUND(E74*U74,2)</f>
        <v>4.04</v>
      </c>
      <c r="W74" s="226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134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>
      <c r="A75" s="241">
        <v>57</v>
      </c>
      <c r="B75" s="242" t="s">
        <v>259</v>
      </c>
      <c r="C75" s="249" t="s">
        <v>260</v>
      </c>
      <c r="D75" s="243" t="s">
        <v>160</v>
      </c>
      <c r="E75" s="244">
        <v>6.5</v>
      </c>
      <c r="F75" s="245"/>
      <c r="G75" s="246">
        <f>ROUND(E75*F75,2)</f>
        <v>0</v>
      </c>
      <c r="H75" s="227"/>
      <c r="I75" s="226">
        <f>ROUND(E75*H75,2)</f>
        <v>0</v>
      </c>
      <c r="J75" s="227"/>
      <c r="K75" s="226">
        <f>ROUND(E75*J75,2)</f>
        <v>0</v>
      </c>
      <c r="L75" s="226">
        <v>21</v>
      </c>
      <c r="M75" s="226">
        <f>G75*(1+L75/100)</f>
        <v>0</v>
      </c>
      <c r="N75" s="226">
        <v>1.6080000000000001E-2</v>
      </c>
      <c r="O75" s="226">
        <f>ROUND(E75*N75,2)</f>
        <v>0.1</v>
      </c>
      <c r="P75" s="226">
        <v>0</v>
      </c>
      <c r="Q75" s="226">
        <f>ROUND(E75*P75,2)</f>
        <v>0</v>
      </c>
      <c r="R75" s="226"/>
      <c r="S75" s="226" t="s">
        <v>133</v>
      </c>
      <c r="T75" s="226" t="s">
        <v>133</v>
      </c>
      <c r="U75" s="226">
        <v>0.91800000000000004</v>
      </c>
      <c r="V75" s="226">
        <f>ROUND(E75*U75,2)</f>
        <v>5.97</v>
      </c>
      <c r="W75" s="226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134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>
      <c r="A76" s="241">
        <v>58</v>
      </c>
      <c r="B76" s="242" t="s">
        <v>261</v>
      </c>
      <c r="C76" s="249" t="s">
        <v>262</v>
      </c>
      <c r="D76" s="243" t="s">
        <v>160</v>
      </c>
      <c r="E76" s="244">
        <v>4.5</v>
      </c>
      <c r="F76" s="245"/>
      <c r="G76" s="246">
        <f>ROUND(E76*F76,2)</f>
        <v>0</v>
      </c>
      <c r="H76" s="227"/>
      <c r="I76" s="226">
        <f>ROUND(E76*H76,2)</f>
        <v>0</v>
      </c>
      <c r="J76" s="227"/>
      <c r="K76" s="226">
        <f>ROUND(E76*J76,2)</f>
        <v>0</v>
      </c>
      <c r="L76" s="226">
        <v>21</v>
      </c>
      <c r="M76" s="226">
        <f>G76*(1+L76/100)</f>
        <v>0</v>
      </c>
      <c r="N76" s="226">
        <v>0</v>
      </c>
      <c r="O76" s="226">
        <f>ROUND(E76*N76,2)</f>
        <v>0</v>
      </c>
      <c r="P76" s="226">
        <v>2.1299999999999999E-3</v>
      </c>
      <c r="Q76" s="226">
        <f>ROUND(E76*P76,2)</f>
        <v>0.01</v>
      </c>
      <c r="R76" s="226"/>
      <c r="S76" s="226" t="s">
        <v>133</v>
      </c>
      <c r="T76" s="226" t="s">
        <v>133</v>
      </c>
      <c r="U76" s="226">
        <v>0.17299999999999999</v>
      </c>
      <c r="V76" s="226">
        <f>ROUND(E76*U76,2)</f>
        <v>0.78</v>
      </c>
      <c r="W76" s="226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134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>
      <c r="A77" s="241">
        <v>59</v>
      </c>
      <c r="B77" s="242" t="s">
        <v>263</v>
      </c>
      <c r="C77" s="249" t="s">
        <v>264</v>
      </c>
      <c r="D77" s="243" t="s">
        <v>160</v>
      </c>
      <c r="E77" s="244">
        <v>0.5</v>
      </c>
      <c r="F77" s="245"/>
      <c r="G77" s="246">
        <f>ROUND(E77*F77,2)</f>
        <v>0</v>
      </c>
      <c r="H77" s="227"/>
      <c r="I77" s="226">
        <f>ROUND(E77*H77,2)</f>
        <v>0</v>
      </c>
      <c r="J77" s="227"/>
      <c r="K77" s="226">
        <f>ROUND(E77*J77,2)</f>
        <v>0</v>
      </c>
      <c r="L77" s="226">
        <v>21</v>
      </c>
      <c r="M77" s="226">
        <f>G77*(1+L77/100)</f>
        <v>0</v>
      </c>
      <c r="N77" s="226">
        <v>0</v>
      </c>
      <c r="O77" s="226">
        <f>ROUND(E77*N77,2)</f>
        <v>0</v>
      </c>
      <c r="P77" s="226">
        <v>4.9699999999999996E-3</v>
      </c>
      <c r="Q77" s="226">
        <f>ROUND(E77*P77,2)</f>
        <v>0</v>
      </c>
      <c r="R77" s="226"/>
      <c r="S77" s="226" t="s">
        <v>133</v>
      </c>
      <c r="T77" s="226" t="s">
        <v>133</v>
      </c>
      <c r="U77" s="226">
        <v>0.20399999999999999</v>
      </c>
      <c r="V77" s="226">
        <f>ROUND(E77*U77,2)</f>
        <v>0.1</v>
      </c>
      <c r="W77" s="226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134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41">
        <v>60</v>
      </c>
      <c r="B78" s="242" t="s">
        <v>265</v>
      </c>
      <c r="C78" s="249" t="s">
        <v>266</v>
      </c>
      <c r="D78" s="243" t="s">
        <v>160</v>
      </c>
      <c r="E78" s="244">
        <v>18</v>
      </c>
      <c r="F78" s="245"/>
      <c r="G78" s="246">
        <f>ROUND(E78*F78,2)</f>
        <v>0</v>
      </c>
      <c r="H78" s="227"/>
      <c r="I78" s="226">
        <f>ROUND(E78*H78,2)</f>
        <v>0</v>
      </c>
      <c r="J78" s="227"/>
      <c r="K78" s="226">
        <f>ROUND(E78*J78,2)</f>
        <v>0</v>
      </c>
      <c r="L78" s="226">
        <v>21</v>
      </c>
      <c r="M78" s="226">
        <f>G78*(1+L78/100)</f>
        <v>0</v>
      </c>
      <c r="N78" s="226">
        <v>0</v>
      </c>
      <c r="O78" s="226">
        <f>ROUND(E78*N78,2)</f>
        <v>0</v>
      </c>
      <c r="P78" s="226">
        <v>6.7000000000000002E-3</v>
      </c>
      <c r="Q78" s="226">
        <f>ROUND(E78*P78,2)</f>
        <v>0.12</v>
      </c>
      <c r="R78" s="226"/>
      <c r="S78" s="226" t="s">
        <v>133</v>
      </c>
      <c r="T78" s="226" t="s">
        <v>133</v>
      </c>
      <c r="U78" s="226">
        <v>0.23899999999999999</v>
      </c>
      <c r="V78" s="226">
        <f>ROUND(E78*U78,2)</f>
        <v>4.3</v>
      </c>
      <c r="W78" s="226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134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>
      <c r="A79" s="241">
        <v>61</v>
      </c>
      <c r="B79" s="242" t="s">
        <v>267</v>
      </c>
      <c r="C79" s="249" t="s">
        <v>268</v>
      </c>
      <c r="D79" s="243" t="s">
        <v>132</v>
      </c>
      <c r="E79" s="244">
        <v>8</v>
      </c>
      <c r="F79" s="245"/>
      <c r="G79" s="246">
        <f>ROUND(E79*F79,2)</f>
        <v>0</v>
      </c>
      <c r="H79" s="227"/>
      <c r="I79" s="226">
        <f>ROUND(E79*H79,2)</f>
        <v>0</v>
      </c>
      <c r="J79" s="227"/>
      <c r="K79" s="226">
        <f>ROUND(E79*J79,2)</f>
        <v>0</v>
      </c>
      <c r="L79" s="226">
        <v>21</v>
      </c>
      <c r="M79" s="226">
        <f>G79*(1+L79/100)</f>
        <v>0</v>
      </c>
      <c r="N79" s="226">
        <v>1E-4</v>
      </c>
      <c r="O79" s="226">
        <f>ROUND(E79*N79,2)</f>
        <v>0</v>
      </c>
      <c r="P79" s="226">
        <v>0</v>
      </c>
      <c r="Q79" s="226">
        <f>ROUND(E79*P79,2)</f>
        <v>0</v>
      </c>
      <c r="R79" s="226"/>
      <c r="S79" s="226" t="s">
        <v>133</v>
      </c>
      <c r="T79" s="226" t="s">
        <v>133</v>
      </c>
      <c r="U79" s="226">
        <v>2.9000000000000001E-2</v>
      </c>
      <c r="V79" s="226">
        <f>ROUND(E79*U79,2)</f>
        <v>0.23</v>
      </c>
      <c r="W79" s="226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134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>
      <c r="A80" s="241">
        <v>62</v>
      </c>
      <c r="B80" s="242" t="s">
        <v>269</v>
      </c>
      <c r="C80" s="249" t="s">
        <v>270</v>
      </c>
      <c r="D80" s="243" t="s">
        <v>132</v>
      </c>
      <c r="E80" s="244">
        <v>2</v>
      </c>
      <c r="F80" s="245"/>
      <c r="G80" s="246">
        <f>ROUND(E80*F80,2)</f>
        <v>0</v>
      </c>
      <c r="H80" s="227"/>
      <c r="I80" s="226">
        <f>ROUND(E80*H80,2)</f>
        <v>0</v>
      </c>
      <c r="J80" s="227"/>
      <c r="K80" s="226">
        <f>ROUND(E80*J80,2)</f>
        <v>0</v>
      </c>
      <c r="L80" s="226">
        <v>21</v>
      </c>
      <c r="M80" s="226">
        <f>G80*(1+L80/100)</f>
        <v>0</v>
      </c>
      <c r="N80" s="226">
        <v>1.47E-3</v>
      </c>
      <c r="O80" s="226">
        <f>ROUND(E80*N80,2)</f>
        <v>0</v>
      </c>
      <c r="P80" s="226">
        <v>0</v>
      </c>
      <c r="Q80" s="226">
        <f>ROUND(E80*P80,2)</f>
        <v>0</v>
      </c>
      <c r="R80" s="226"/>
      <c r="S80" s="226" t="s">
        <v>133</v>
      </c>
      <c r="T80" s="226" t="s">
        <v>133</v>
      </c>
      <c r="U80" s="226">
        <v>0.90600000000000003</v>
      </c>
      <c r="V80" s="226">
        <f>ROUND(E80*U80,2)</f>
        <v>1.81</v>
      </c>
      <c r="W80" s="226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134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>
      <c r="A81" s="241">
        <v>63</v>
      </c>
      <c r="B81" s="242" t="s">
        <v>271</v>
      </c>
      <c r="C81" s="249" t="s">
        <v>272</v>
      </c>
      <c r="D81" s="243" t="s">
        <v>160</v>
      </c>
      <c r="E81" s="244">
        <v>33</v>
      </c>
      <c r="F81" s="245"/>
      <c r="G81" s="246">
        <f>ROUND(E81*F81,2)</f>
        <v>0</v>
      </c>
      <c r="H81" s="227"/>
      <c r="I81" s="226">
        <f>ROUND(E81*H81,2)</f>
        <v>0</v>
      </c>
      <c r="J81" s="227"/>
      <c r="K81" s="226">
        <f>ROUND(E81*J81,2)</f>
        <v>0</v>
      </c>
      <c r="L81" s="226">
        <v>21</v>
      </c>
      <c r="M81" s="226">
        <f>G81*(1+L81/100)</f>
        <v>0</v>
      </c>
      <c r="N81" s="226">
        <v>0</v>
      </c>
      <c r="O81" s="226">
        <f>ROUND(E81*N81,2)</f>
        <v>0</v>
      </c>
      <c r="P81" s="226">
        <v>2.7999999999999998E-4</v>
      </c>
      <c r="Q81" s="226">
        <f>ROUND(E81*P81,2)</f>
        <v>0.01</v>
      </c>
      <c r="R81" s="226"/>
      <c r="S81" s="226" t="s">
        <v>133</v>
      </c>
      <c r="T81" s="226" t="s">
        <v>133</v>
      </c>
      <c r="U81" s="226">
        <v>5.1999999999999998E-2</v>
      </c>
      <c r="V81" s="226">
        <f>ROUND(E81*U81,2)</f>
        <v>1.72</v>
      </c>
      <c r="W81" s="226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134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>
      <c r="A82" s="241">
        <v>64</v>
      </c>
      <c r="B82" s="242" t="s">
        <v>273</v>
      </c>
      <c r="C82" s="249" t="s">
        <v>274</v>
      </c>
      <c r="D82" s="243" t="s">
        <v>160</v>
      </c>
      <c r="E82" s="244">
        <v>16</v>
      </c>
      <c r="F82" s="245"/>
      <c r="G82" s="246">
        <f>ROUND(E82*F82,2)</f>
        <v>0</v>
      </c>
      <c r="H82" s="227"/>
      <c r="I82" s="226">
        <f>ROUND(E82*H82,2)</f>
        <v>0</v>
      </c>
      <c r="J82" s="227"/>
      <c r="K82" s="226">
        <f>ROUND(E82*J82,2)</f>
        <v>0</v>
      </c>
      <c r="L82" s="226">
        <v>21</v>
      </c>
      <c r="M82" s="226">
        <f>G82*(1+L82/100)</f>
        <v>0</v>
      </c>
      <c r="N82" s="226">
        <v>0</v>
      </c>
      <c r="O82" s="226">
        <f>ROUND(E82*N82,2)</f>
        <v>0</v>
      </c>
      <c r="P82" s="226">
        <v>2.9E-4</v>
      </c>
      <c r="Q82" s="226">
        <f>ROUND(E82*P82,2)</f>
        <v>0</v>
      </c>
      <c r="R82" s="226"/>
      <c r="S82" s="226" t="s">
        <v>133</v>
      </c>
      <c r="T82" s="226" t="s">
        <v>133</v>
      </c>
      <c r="U82" s="226">
        <v>8.3000000000000004E-2</v>
      </c>
      <c r="V82" s="226">
        <f>ROUND(E82*U82,2)</f>
        <v>1.33</v>
      </c>
      <c r="W82" s="226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134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>
      <c r="A83" s="241">
        <v>65</v>
      </c>
      <c r="B83" s="242" t="s">
        <v>275</v>
      </c>
      <c r="C83" s="249" t="s">
        <v>276</v>
      </c>
      <c r="D83" s="243" t="s">
        <v>160</v>
      </c>
      <c r="E83" s="244">
        <v>5.5</v>
      </c>
      <c r="F83" s="245"/>
      <c r="G83" s="246">
        <f>ROUND(E83*F83,2)</f>
        <v>0</v>
      </c>
      <c r="H83" s="227"/>
      <c r="I83" s="226">
        <f>ROUND(E83*H83,2)</f>
        <v>0</v>
      </c>
      <c r="J83" s="227"/>
      <c r="K83" s="226">
        <f>ROUND(E83*J83,2)</f>
        <v>0</v>
      </c>
      <c r="L83" s="226">
        <v>21</v>
      </c>
      <c r="M83" s="226">
        <f>G83*(1+L83/100)</f>
        <v>0</v>
      </c>
      <c r="N83" s="226">
        <v>5.2199999999999998E-3</v>
      </c>
      <c r="O83" s="226">
        <f>ROUND(E83*N83,2)</f>
        <v>0.03</v>
      </c>
      <c r="P83" s="226">
        <v>0</v>
      </c>
      <c r="Q83" s="226">
        <f>ROUND(E83*P83,2)</f>
        <v>0</v>
      </c>
      <c r="R83" s="226"/>
      <c r="S83" s="226" t="s">
        <v>133</v>
      </c>
      <c r="T83" s="226" t="s">
        <v>133</v>
      </c>
      <c r="U83" s="226">
        <v>0.63429999999999997</v>
      </c>
      <c r="V83" s="226">
        <f>ROUND(E83*U83,2)</f>
        <v>3.49</v>
      </c>
      <c r="W83" s="226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134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>
      <c r="A84" s="241">
        <v>66</v>
      </c>
      <c r="B84" s="242" t="s">
        <v>277</v>
      </c>
      <c r="C84" s="249" t="s">
        <v>278</v>
      </c>
      <c r="D84" s="243" t="s">
        <v>160</v>
      </c>
      <c r="E84" s="244">
        <v>19</v>
      </c>
      <c r="F84" s="245"/>
      <c r="G84" s="246">
        <f>ROUND(E84*F84,2)</f>
        <v>0</v>
      </c>
      <c r="H84" s="227"/>
      <c r="I84" s="226">
        <f>ROUND(E84*H84,2)</f>
        <v>0</v>
      </c>
      <c r="J84" s="227"/>
      <c r="K84" s="226">
        <f>ROUND(E84*J84,2)</f>
        <v>0</v>
      </c>
      <c r="L84" s="226">
        <v>21</v>
      </c>
      <c r="M84" s="226">
        <f>G84*(1+L84/100)</f>
        <v>0</v>
      </c>
      <c r="N84" s="226">
        <v>5.4099999999999999E-3</v>
      </c>
      <c r="O84" s="226">
        <f>ROUND(E84*N84,2)</f>
        <v>0.1</v>
      </c>
      <c r="P84" s="226">
        <v>0</v>
      </c>
      <c r="Q84" s="226">
        <f>ROUND(E84*P84,2)</f>
        <v>0</v>
      </c>
      <c r="R84" s="226"/>
      <c r="S84" s="226" t="s">
        <v>133</v>
      </c>
      <c r="T84" s="226" t="s">
        <v>133</v>
      </c>
      <c r="U84" s="226">
        <v>0.68279999999999996</v>
      </c>
      <c r="V84" s="226">
        <f>ROUND(E84*U84,2)</f>
        <v>12.97</v>
      </c>
      <c r="W84" s="226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134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>
      <c r="A85" s="241">
        <v>67</v>
      </c>
      <c r="B85" s="242" t="s">
        <v>279</v>
      </c>
      <c r="C85" s="249" t="s">
        <v>280</v>
      </c>
      <c r="D85" s="243" t="s">
        <v>160</v>
      </c>
      <c r="E85" s="244">
        <v>15.5</v>
      </c>
      <c r="F85" s="245"/>
      <c r="G85" s="246">
        <f>ROUND(E85*F85,2)</f>
        <v>0</v>
      </c>
      <c r="H85" s="227"/>
      <c r="I85" s="226">
        <f>ROUND(E85*H85,2)</f>
        <v>0</v>
      </c>
      <c r="J85" s="227"/>
      <c r="K85" s="226">
        <f>ROUND(E85*J85,2)</f>
        <v>0</v>
      </c>
      <c r="L85" s="226">
        <v>21</v>
      </c>
      <c r="M85" s="226">
        <f>G85*(1+L85/100)</f>
        <v>0</v>
      </c>
      <c r="N85" s="226">
        <v>6.1000000000000004E-3</v>
      </c>
      <c r="O85" s="226">
        <f>ROUND(E85*N85,2)</f>
        <v>0.09</v>
      </c>
      <c r="P85" s="226">
        <v>0</v>
      </c>
      <c r="Q85" s="226">
        <f>ROUND(E85*P85,2)</f>
        <v>0</v>
      </c>
      <c r="R85" s="226"/>
      <c r="S85" s="226" t="s">
        <v>133</v>
      </c>
      <c r="T85" s="226" t="s">
        <v>133</v>
      </c>
      <c r="U85" s="226">
        <v>0.92569999999999997</v>
      </c>
      <c r="V85" s="226">
        <f>ROUND(E85*U85,2)</f>
        <v>14.35</v>
      </c>
      <c r="W85" s="226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134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>
      <c r="A86" s="241">
        <v>68</v>
      </c>
      <c r="B86" s="242" t="s">
        <v>281</v>
      </c>
      <c r="C86" s="249" t="s">
        <v>282</v>
      </c>
      <c r="D86" s="243" t="s">
        <v>160</v>
      </c>
      <c r="E86" s="244">
        <v>11</v>
      </c>
      <c r="F86" s="245"/>
      <c r="G86" s="246">
        <f>ROUND(E86*F86,2)</f>
        <v>0</v>
      </c>
      <c r="H86" s="227"/>
      <c r="I86" s="226">
        <f>ROUND(E86*H86,2)</f>
        <v>0</v>
      </c>
      <c r="J86" s="227"/>
      <c r="K86" s="226">
        <f>ROUND(E86*J86,2)</f>
        <v>0</v>
      </c>
      <c r="L86" s="226">
        <v>21</v>
      </c>
      <c r="M86" s="226">
        <f>G86*(1+L86/100)</f>
        <v>0</v>
      </c>
      <c r="N86" s="226">
        <v>7.3999999999999999E-4</v>
      </c>
      <c r="O86" s="226">
        <f>ROUND(E86*N86,2)</f>
        <v>0.01</v>
      </c>
      <c r="P86" s="226">
        <v>0</v>
      </c>
      <c r="Q86" s="226">
        <f>ROUND(E86*P86,2)</f>
        <v>0</v>
      </c>
      <c r="R86" s="226"/>
      <c r="S86" s="226" t="s">
        <v>133</v>
      </c>
      <c r="T86" s="226" t="s">
        <v>133</v>
      </c>
      <c r="U86" s="226">
        <v>0.68279999999999996</v>
      </c>
      <c r="V86" s="226">
        <f>ROUND(E86*U86,2)</f>
        <v>7.51</v>
      </c>
      <c r="W86" s="226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134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>
      <c r="A87" s="241">
        <v>69</v>
      </c>
      <c r="B87" s="242" t="s">
        <v>283</v>
      </c>
      <c r="C87" s="249" t="s">
        <v>284</v>
      </c>
      <c r="D87" s="243" t="s">
        <v>160</v>
      </c>
      <c r="E87" s="244">
        <v>8.5</v>
      </c>
      <c r="F87" s="245"/>
      <c r="G87" s="246">
        <f>ROUND(E87*F87,2)</f>
        <v>0</v>
      </c>
      <c r="H87" s="227"/>
      <c r="I87" s="226">
        <f>ROUND(E87*H87,2)</f>
        <v>0</v>
      </c>
      <c r="J87" s="227"/>
      <c r="K87" s="226">
        <f>ROUND(E87*J87,2)</f>
        <v>0</v>
      </c>
      <c r="L87" s="226">
        <v>21</v>
      </c>
      <c r="M87" s="226">
        <f>G87*(1+L87/100)</f>
        <v>0</v>
      </c>
      <c r="N87" s="226">
        <v>1.1100000000000001E-3</v>
      </c>
      <c r="O87" s="226">
        <f>ROUND(E87*N87,2)</f>
        <v>0.01</v>
      </c>
      <c r="P87" s="226">
        <v>0</v>
      </c>
      <c r="Q87" s="226">
        <f>ROUND(E87*P87,2)</f>
        <v>0</v>
      </c>
      <c r="R87" s="226"/>
      <c r="S87" s="226" t="s">
        <v>133</v>
      </c>
      <c r="T87" s="226" t="s">
        <v>133</v>
      </c>
      <c r="U87" s="226">
        <v>0.75470000000000004</v>
      </c>
      <c r="V87" s="226">
        <f>ROUND(E87*U87,2)</f>
        <v>6.41</v>
      </c>
      <c r="W87" s="226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134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>
      <c r="A88" s="241">
        <v>70</v>
      </c>
      <c r="B88" s="242" t="s">
        <v>285</v>
      </c>
      <c r="C88" s="249" t="s">
        <v>286</v>
      </c>
      <c r="D88" s="243" t="s">
        <v>132</v>
      </c>
      <c r="E88" s="244">
        <v>1</v>
      </c>
      <c r="F88" s="245"/>
      <c r="G88" s="246">
        <f>ROUND(E88*F88,2)</f>
        <v>0</v>
      </c>
      <c r="H88" s="227"/>
      <c r="I88" s="226">
        <f>ROUND(E88*H88,2)</f>
        <v>0</v>
      </c>
      <c r="J88" s="227"/>
      <c r="K88" s="226">
        <f>ROUND(E88*J88,2)</f>
        <v>0</v>
      </c>
      <c r="L88" s="226">
        <v>21</v>
      </c>
      <c r="M88" s="226">
        <f>G88*(1+L88/100)</f>
        <v>0</v>
      </c>
      <c r="N88" s="226">
        <v>8.0000000000000007E-5</v>
      </c>
      <c r="O88" s="226">
        <f>ROUND(E88*N88,2)</f>
        <v>0</v>
      </c>
      <c r="P88" s="226">
        <v>0</v>
      </c>
      <c r="Q88" s="226">
        <f>ROUND(E88*P88,2)</f>
        <v>0</v>
      </c>
      <c r="R88" s="226"/>
      <c r="S88" s="226" t="s">
        <v>133</v>
      </c>
      <c r="T88" s="226" t="s">
        <v>133</v>
      </c>
      <c r="U88" s="226">
        <v>8.8999999999999996E-2</v>
      </c>
      <c r="V88" s="226">
        <f>ROUND(E88*U88,2)</f>
        <v>0.09</v>
      </c>
      <c r="W88" s="226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134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>
      <c r="A89" s="241">
        <v>71</v>
      </c>
      <c r="B89" s="242" t="s">
        <v>287</v>
      </c>
      <c r="C89" s="249" t="s">
        <v>288</v>
      </c>
      <c r="D89" s="243" t="s">
        <v>132</v>
      </c>
      <c r="E89" s="244">
        <v>1</v>
      </c>
      <c r="F89" s="245"/>
      <c r="G89" s="246">
        <f>ROUND(E89*F89,2)</f>
        <v>0</v>
      </c>
      <c r="H89" s="227"/>
      <c r="I89" s="226">
        <f>ROUND(E89*H89,2)</f>
        <v>0</v>
      </c>
      <c r="J89" s="227"/>
      <c r="K89" s="226">
        <f>ROUND(E89*J89,2)</f>
        <v>0</v>
      </c>
      <c r="L89" s="226">
        <v>21</v>
      </c>
      <c r="M89" s="226">
        <f>G89*(1+L89/100)</f>
        <v>0</v>
      </c>
      <c r="N89" s="226">
        <v>8.0000000000000007E-5</v>
      </c>
      <c r="O89" s="226">
        <f>ROUND(E89*N89,2)</f>
        <v>0</v>
      </c>
      <c r="P89" s="226">
        <v>0</v>
      </c>
      <c r="Q89" s="226">
        <f>ROUND(E89*P89,2)</f>
        <v>0</v>
      </c>
      <c r="R89" s="226"/>
      <c r="S89" s="226" t="s">
        <v>133</v>
      </c>
      <c r="T89" s="226" t="s">
        <v>133</v>
      </c>
      <c r="U89" s="226">
        <v>0.12656000000000001</v>
      </c>
      <c r="V89" s="226">
        <f>ROUND(E89*U89,2)</f>
        <v>0.13</v>
      </c>
      <c r="W89" s="226"/>
      <c r="X89" s="209"/>
      <c r="Y89" s="209"/>
      <c r="Z89" s="209"/>
      <c r="AA89" s="209"/>
      <c r="AB89" s="209"/>
      <c r="AC89" s="209"/>
      <c r="AD89" s="209"/>
      <c r="AE89" s="209"/>
      <c r="AF89" s="209"/>
      <c r="AG89" s="209" t="s">
        <v>134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>
      <c r="A90" s="241">
        <v>72</v>
      </c>
      <c r="B90" s="242" t="s">
        <v>289</v>
      </c>
      <c r="C90" s="249" t="s">
        <v>290</v>
      </c>
      <c r="D90" s="243" t="s">
        <v>132</v>
      </c>
      <c r="E90" s="244">
        <v>2</v>
      </c>
      <c r="F90" s="245"/>
      <c r="G90" s="246">
        <f>ROUND(E90*F90,2)</f>
        <v>0</v>
      </c>
      <c r="H90" s="227"/>
      <c r="I90" s="226">
        <f>ROUND(E90*H90,2)</f>
        <v>0</v>
      </c>
      <c r="J90" s="227"/>
      <c r="K90" s="226">
        <f>ROUND(E90*J90,2)</f>
        <v>0</v>
      </c>
      <c r="L90" s="226">
        <v>21</v>
      </c>
      <c r="M90" s="226">
        <f>G90*(1+L90/100)</f>
        <v>0</v>
      </c>
      <c r="N90" s="226">
        <v>8.0000000000000007E-5</v>
      </c>
      <c r="O90" s="226">
        <f>ROUND(E90*N90,2)</f>
        <v>0</v>
      </c>
      <c r="P90" s="226">
        <v>0</v>
      </c>
      <c r="Q90" s="226">
        <f>ROUND(E90*P90,2)</f>
        <v>0</v>
      </c>
      <c r="R90" s="226"/>
      <c r="S90" s="226" t="s">
        <v>133</v>
      </c>
      <c r="T90" s="226" t="s">
        <v>133</v>
      </c>
      <c r="U90" s="226">
        <v>0.15106</v>
      </c>
      <c r="V90" s="226">
        <f>ROUND(E90*U90,2)</f>
        <v>0.3</v>
      </c>
      <c r="W90" s="226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134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>
      <c r="A91" s="241">
        <v>73</v>
      </c>
      <c r="B91" s="242" t="s">
        <v>291</v>
      </c>
      <c r="C91" s="249" t="s">
        <v>292</v>
      </c>
      <c r="D91" s="243" t="s">
        <v>293</v>
      </c>
      <c r="E91" s="244">
        <v>2</v>
      </c>
      <c r="F91" s="245"/>
      <c r="G91" s="246">
        <f>ROUND(E91*F91,2)</f>
        <v>0</v>
      </c>
      <c r="H91" s="227"/>
      <c r="I91" s="226">
        <f>ROUND(E91*H91,2)</f>
        <v>0</v>
      </c>
      <c r="J91" s="227"/>
      <c r="K91" s="226">
        <f>ROUND(E91*J91,2)</f>
        <v>0</v>
      </c>
      <c r="L91" s="226">
        <v>21</v>
      </c>
      <c r="M91" s="226">
        <f>G91*(1+L91/100)</f>
        <v>0</v>
      </c>
      <c r="N91" s="226">
        <v>0</v>
      </c>
      <c r="O91" s="226">
        <f>ROUND(E91*N91,2)</f>
        <v>0</v>
      </c>
      <c r="P91" s="226">
        <v>0</v>
      </c>
      <c r="Q91" s="226">
        <f>ROUND(E91*P91,2)</f>
        <v>0</v>
      </c>
      <c r="R91" s="226"/>
      <c r="S91" s="226" t="s">
        <v>133</v>
      </c>
      <c r="T91" s="226" t="s">
        <v>133</v>
      </c>
      <c r="U91" s="226">
        <v>0.65566000000000002</v>
      </c>
      <c r="V91" s="226">
        <f>ROUND(E91*U91,2)</f>
        <v>1.31</v>
      </c>
      <c r="W91" s="226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134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>
      <c r="A92" s="241">
        <v>74</v>
      </c>
      <c r="B92" s="242" t="s">
        <v>294</v>
      </c>
      <c r="C92" s="249" t="s">
        <v>295</v>
      </c>
      <c r="D92" s="243" t="s">
        <v>132</v>
      </c>
      <c r="E92" s="244">
        <v>2</v>
      </c>
      <c r="F92" s="245"/>
      <c r="G92" s="246">
        <f>ROUND(E92*F92,2)</f>
        <v>0</v>
      </c>
      <c r="H92" s="227"/>
      <c r="I92" s="226">
        <f>ROUND(E92*H92,2)</f>
        <v>0</v>
      </c>
      <c r="J92" s="227"/>
      <c r="K92" s="226">
        <f>ROUND(E92*J92,2)</f>
        <v>0</v>
      </c>
      <c r="L92" s="226">
        <v>21</v>
      </c>
      <c r="M92" s="226">
        <f>G92*(1+L92/100)</f>
        <v>0</v>
      </c>
      <c r="N92" s="226">
        <v>0</v>
      </c>
      <c r="O92" s="226">
        <f>ROUND(E92*N92,2)</f>
        <v>0</v>
      </c>
      <c r="P92" s="226">
        <v>0</v>
      </c>
      <c r="Q92" s="226">
        <f>ROUND(E92*P92,2)</f>
        <v>0</v>
      </c>
      <c r="R92" s="226"/>
      <c r="S92" s="226" t="s">
        <v>133</v>
      </c>
      <c r="T92" s="226" t="s">
        <v>133</v>
      </c>
      <c r="U92" s="226">
        <v>0.16500000000000001</v>
      </c>
      <c r="V92" s="226">
        <f>ROUND(E92*U92,2)</f>
        <v>0.33</v>
      </c>
      <c r="W92" s="226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134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>
      <c r="A93" s="241">
        <v>75</v>
      </c>
      <c r="B93" s="242" t="s">
        <v>296</v>
      </c>
      <c r="C93" s="249" t="s">
        <v>297</v>
      </c>
      <c r="D93" s="243" t="s">
        <v>132</v>
      </c>
      <c r="E93" s="244">
        <v>1</v>
      </c>
      <c r="F93" s="245"/>
      <c r="G93" s="246">
        <f>ROUND(E93*F93,2)</f>
        <v>0</v>
      </c>
      <c r="H93" s="227"/>
      <c r="I93" s="226">
        <f>ROUND(E93*H93,2)</f>
        <v>0</v>
      </c>
      <c r="J93" s="227"/>
      <c r="K93" s="226">
        <f>ROUND(E93*J93,2)</f>
        <v>0</v>
      </c>
      <c r="L93" s="226">
        <v>21</v>
      </c>
      <c r="M93" s="226">
        <f>G93*(1+L93/100)</f>
        <v>0</v>
      </c>
      <c r="N93" s="226">
        <v>3.6999999999999999E-4</v>
      </c>
      <c r="O93" s="226">
        <f>ROUND(E93*N93,2)</f>
        <v>0</v>
      </c>
      <c r="P93" s="226">
        <v>0</v>
      </c>
      <c r="Q93" s="226">
        <f>ROUND(E93*P93,2)</f>
        <v>0</v>
      </c>
      <c r="R93" s="226"/>
      <c r="S93" s="226" t="s">
        <v>133</v>
      </c>
      <c r="T93" s="226" t="s">
        <v>133</v>
      </c>
      <c r="U93" s="226">
        <v>0.20699999999999999</v>
      </c>
      <c r="V93" s="226">
        <f>ROUND(E93*U93,2)</f>
        <v>0.21</v>
      </c>
      <c r="W93" s="226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134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>
      <c r="A94" s="241">
        <v>76</v>
      </c>
      <c r="B94" s="242" t="s">
        <v>298</v>
      </c>
      <c r="C94" s="249" t="s">
        <v>299</v>
      </c>
      <c r="D94" s="243" t="s">
        <v>132</v>
      </c>
      <c r="E94" s="244">
        <v>8</v>
      </c>
      <c r="F94" s="245"/>
      <c r="G94" s="246">
        <f>ROUND(E94*F94,2)</f>
        <v>0</v>
      </c>
      <c r="H94" s="227"/>
      <c r="I94" s="226">
        <f>ROUND(E94*H94,2)</f>
        <v>0</v>
      </c>
      <c r="J94" s="227"/>
      <c r="K94" s="226">
        <f>ROUND(E94*J94,2)</f>
        <v>0</v>
      </c>
      <c r="L94" s="226">
        <v>21</v>
      </c>
      <c r="M94" s="226">
        <f>G94*(1+L94/100)</f>
        <v>0</v>
      </c>
      <c r="N94" s="226">
        <v>6.6E-4</v>
      </c>
      <c r="O94" s="226">
        <f>ROUND(E94*N94,2)</f>
        <v>0.01</v>
      </c>
      <c r="P94" s="226">
        <v>0</v>
      </c>
      <c r="Q94" s="226">
        <f>ROUND(E94*P94,2)</f>
        <v>0</v>
      </c>
      <c r="R94" s="226"/>
      <c r="S94" s="226" t="s">
        <v>133</v>
      </c>
      <c r="T94" s="226" t="s">
        <v>133</v>
      </c>
      <c r="U94" s="226">
        <v>0.22700000000000001</v>
      </c>
      <c r="V94" s="226">
        <f>ROUND(E94*U94,2)</f>
        <v>1.82</v>
      </c>
      <c r="W94" s="226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134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>
      <c r="A95" s="241">
        <v>77</v>
      </c>
      <c r="B95" s="242" t="s">
        <v>300</v>
      </c>
      <c r="C95" s="249" t="s">
        <v>301</v>
      </c>
      <c r="D95" s="243" t="s">
        <v>132</v>
      </c>
      <c r="E95" s="244">
        <v>10</v>
      </c>
      <c r="F95" s="245"/>
      <c r="G95" s="246">
        <f>ROUND(E95*F95,2)</f>
        <v>0</v>
      </c>
      <c r="H95" s="227"/>
      <c r="I95" s="226">
        <f>ROUND(E95*H95,2)</f>
        <v>0</v>
      </c>
      <c r="J95" s="227"/>
      <c r="K95" s="226">
        <f>ROUND(E95*J95,2)</f>
        <v>0</v>
      </c>
      <c r="L95" s="226">
        <v>21</v>
      </c>
      <c r="M95" s="226">
        <f>G95*(1+L95/100)</f>
        <v>0</v>
      </c>
      <c r="N95" s="226">
        <v>1.3600000000000001E-3</v>
      </c>
      <c r="O95" s="226">
        <f>ROUND(E95*N95,2)</f>
        <v>0.01</v>
      </c>
      <c r="P95" s="226">
        <v>0</v>
      </c>
      <c r="Q95" s="226">
        <f>ROUND(E95*P95,2)</f>
        <v>0</v>
      </c>
      <c r="R95" s="226"/>
      <c r="S95" s="226" t="s">
        <v>133</v>
      </c>
      <c r="T95" s="226" t="s">
        <v>133</v>
      </c>
      <c r="U95" s="226">
        <v>0.35099999999999998</v>
      </c>
      <c r="V95" s="226">
        <f>ROUND(E95*U95,2)</f>
        <v>3.51</v>
      </c>
      <c r="W95" s="226"/>
      <c r="X95" s="209"/>
      <c r="Y95" s="209"/>
      <c r="Z95" s="209"/>
      <c r="AA95" s="209"/>
      <c r="AB95" s="209"/>
      <c r="AC95" s="209"/>
      <c r="AD95" s="209"/>
      <c r="AE95" s="209"/>
      <c r="AF95" s="209"/>
      <c r="AG95" s="209" t="s">
        <v>134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>
      <c r="A96" s="241">
        <v>78</v>
      </c>
      <c r="B96" s="242" t="s">
        <v>302</v>
      </c>
      <c r="C96" s="249" t="s">
        <v>303</v>
      </c>
      <c r="D96" s="243" t="s">
        <v>132</v>
      </c>
      <c r="E96" s="244">
        <v>1</v>
      </c>
      <c r="F96" s="245"/>
      <c r="G96" s="246">
        <f>ROUND(E96*F96,2)</f>
        <v>0</v>
      </c>
      <c r="H96" s="227"/>
      <c r="I96" s="226">
        <f>ROUND(E96*H96,2)</f>
        <v>0</v>
      </c>
      <c r="J96" s="227"/>
      <c r="K96" s="226">
        <f>ROUND(E96*J96,2)</f>
        <v>0</v>
      </c>
      <c r="L96" s="226">
        <v>21</v>
      </c>
      <c r="M96" s="226">
        <f>G96*(1+L96/100)</f>
        <v>0</v>
      </c>
      <c r="N96" s="226">
        <v>5.1999999999999995E-4</v>
      </c>
      <c r="O96" s="226">
        <f>ROUND(E96*N96,2)</f>
        <v>0</v>
      </c>
      <c r="P96" s="226">
        <v>0</v>
      </c>
      <c r="Q96" s="226">
        <f>ROUND(E96*P96,2)</f>
        <v>0</v>
      </c>
      <c r="R96" s="226"/>
      <c r="S96" s="226" t="s">
        <v>133</v>
      </c>
      <c r="T96" s="226" t="s">
        <v>133</v>
      </c>
      <c r="U96" s="226">
        <v>0.22700000000000001</v>
      </c>
      <c r="V96" s="226">
        <f>ROUND(E96*U96,2)</f>
        <v>0.23</v>
      </c>
      <c r="W96" s="226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134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>
      <c r="A97" s="241">
        <v>79</v>
      </c>
      <c r="B97" s="242" t="s">
        <v>304</v>
      </c>
      <c r="C97" s="249" t="s">
        <v>305</v>
      </c>
      <c r="D97" s="243" t="s">
        <v>132</v>
      </c>
      <c r="E97" s="244">
        <v>1</v>
      </c>
      <c r="F97" s="245"/>
      <c r="G97" s="246">
        <f>ROUND(E97*F97,2)</f>
        <v>0</v>
      </c>
      <c r="H97" s="227"/>
      <c r="I97" s="226">
        <f>ROUND(E97*H97,2)</f>
        <v>0</v>
      </c>
      <c r="J97" s="227"/>
      <c r="K97" s="226">
        <f>ROUND(E97*J97,2)</f>
        <v>0</v>
      </c>
      <c r="L97" s="226">
        <v>21</v>
      </c>
      <c r="M97" s="226">
        <f>G97*(1+L97/100)</f>
        <v>0</v>
      </c>
      <c r="N97" s="226">
        <v>1.0399999999999999E-3</v>
      </c>
      <c r="O97" s="226">
        <f>ROUND(E97*N97,2)</f>
        <v>0</v>
      </c>
      <c r="P97" s="226">
        <v>0</v>
      </c>
      <c r="Q97" s="226">
        <f>ROUND(E97*P97,2)</f>
        <v>0</v>
      </c>
      <c r="R97" s="226"/>
      <c r="S97" s="226" t="s">
        <v>133</v>
      </c>
      <c r="T97" s="226" t="s">
        <v>133</v>
      </c>
      <c r="U97" s="226">
        <v>0.35099999999999998</v>
      </c>
      <c r="V97" s="226">
        <f>ROUND(E97*U97,2)</f>
        <v>0.35</v>
      </c>
      <c r="W97" s="226"/>
      <c r="X97" s="209"/>
      <c r="Y97" s="209"/>
      <c r="Z97" s="209"/>
      <c r="AA97" s="209"/>
      <c r="AB97" s="209"/>
      <c r="AC97" s="209"/>
      <c r="AD97" s="209"/>
      <c r="AE97" s="209"/>
      <c r="AF97" s="209"/>
      <c r="AG97" s="209" t="s">
        <v>134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>
      <c r="A98" s="241">
        <v>80</v>
      </c>
      <c r="B98" s="242" t="s">
        <v>306</v>
      </c>
      <c r="C98" s="249" t="s">
        <v>307</v>
      </c>
      <c r="D98" s="243" t="s">
        <v>132</v>
      </c>
      <c r="E98" s="244">
        <v>1</v>
      </c>
      <c r="F98" s="245"/>
      <c r="G98" s="246">
        <f>ROUND(E98*F98,2)</f>
        <v>0</v>
      </c>
      <c r="H98" s="227"/>
      <c r="I98" s="226">
        <f>ROUND(E98*H98,2)</f>
        <v>0</v>
      </c>
      <c r="J98" s="227"/>
      <c r="K98" s="226">
        <f>ROUND(E98*J98,2)</f>
        <v>0</v>
      </c>
      <c r="L98" s="226">
        <v>21</v>
      </c>
      <c r="M98" s="226">
        <f>G98*(1+L98/100)</f>
        <v>0</v>
      </c>
      <c r="N98" s="226">
        <v>0</v>
      </c>
      <c r="O98" s="226">
        <f>ROUND(E98*N98,2)</f>
        <v>0</v>
      </c>
      <c r="P98" s="226">
        <v>0</v>
      </c>
      <c r="Q98" s="226">
        <f>ROUND(E98*P98,2)</f>
        <v>0</v>
      </c>
      <c r="R98" s="226"/>
      <c r="S98" s="226" t="s">
        <v>133</v>
      </c>
      <c r="T98" s="226" t="s">
        <v>133</v>
      </c>
      <c r="U98" s="226">
        <v>0.20699999999999999</v>
      </c>
      <c r="V98" s="226">
        <f>ROUND(E98*U98,2)</f>
        <v>0.21</v>
      </c>
      <c r="W98" s="226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134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>
      <c r="A99" s="241">
        <v>81</v>
      </c>
      <c r="B99" s="242" t="s">
        <v>308</v>
      </c>
      <c r="C99" s="249" t="s">
        <v>309</v>
      </c>
      <c r="D99" s="243" t="s">
        <v>132</v>
      </c>
      <c r="E99" s="244">
        <v>3</v>
      </c>
      <c r="F99" s="245"/>
      <c r="G99" s="246">
        <f>ROUND(E99*F99,2)</f>
        <v>0</v>
      </c>
      <c r="H99" s="227"/>
      <c r="I99" s="226">
        <f>ROUND(E99*H99,2)</f>
        <v>0</v>
      </c>
      <c r="J99" s="227"/>
      <c r="K99" s="226">
        <f>ROUND(E99*J99,2)</f>
        <v>0</v>
      </c>
      <c r="L99" s="226">
        <v>21</v>
      </c>
      <c r="M99" s="226">
        <f>G99*(1+L99/100)</f>
        <v>0</v>
      </c>
      <c r="N99" s="226">
        <v>0</v>
      </c>
      <c r="O99" s="226">
        <f>ROUND(E99*N99,2)</f>
        <v>0</v>
      </c>
      <c r="P99" s="226">
        <v>0</v>
      </c>
      <c r="Q99" s="226">
        <f>ROUND(E99*P99,2)</f>
        <v>0</v>
      </c>
      <c r="R99" s="226"/>
      <c r="S99" s="226" t="s">
        <v>133</v>
      </c>
      <c r="T99" s="226" t="s">
        <v>133</v>
      </c>
      <c r="U99" s="226">
        <v>0.22700000000000001</v>
      </c>
      <c r="V99" s="226">
        <f>ROUND(E99*U99,2)</f>
        <v>0.68</v>
      </c>
      <c r="W99" s="226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134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>
      <c r="A100" s="241">
        <v>82</v>
      </c>
      <c r="B100" s="242" t="s">
        <v>310</v>
      </c>
      <c r="C100" s="249" t="s">
        <v>311</v>
      </c>
      <c r="D100" s="243" t="s">
        <v>132</v>
      </c>
      <c r="E100" s="244">
        <v>2</v>
      </c>
      <c r="F100" s="245"/>
      <c r="G100" s="246">
        <f>ROUND(E100*F100,2)</f>
        <v>0</v>
      </c>
      <c r="H100" s="227"/>
      <c r="I100" s="226">
        <f>ROUND(E100*H100,2)</f>
        <v>0</v>
      </c>
      <c r="J100" s="227"/>
      <c r="K100" s="226">
        <f>ROUND(E100*J100,2)</f>
        <v>0</v>
      </c>
      <c r="L100" s="226">
        <v>21</v>
      </c>
      <c r="M100" s="226">
        <f>G100*(1+L100/100)</f>
        <v>0</v>
      </c>
      <c r="N100" s="226">
        <v>0</v>
      </c>
      <c r="O100" s="226">
        <f>ROUND(E100*N100,2)</f>
        <v>0</v>
      </c>
      <c r="P100" s="226">
        <v>0</v>
      </c>
      <c r="Q100" s="226">
        <f>ROUND(E100*P100,2)</f>
        <v>0</v>
      </c>
      <c r="R100" s="226"/>
      <c r="S100" s="226" t="s">
        <v>133</v>
      </c>
      <c r="T100" s="226" t="s">
        <v>133</v>
      </c>
      <c r="U100" s="226">
        <v>0.35099999999999998</v>
      </c>
      <c r="V100" s="226">
        <f>ROUND(E100*U100,2)</f>
        <v>0.7</v>
      </c>
      <c r="W100" s="226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134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>
      <c r="A101" s="241">
        <v>83</v>
      </c>
      <c r="B101" s="242" t="s">
        <v>312</v>
      </c>
      <c r="C101" s="249" t="s">
        <v>313</v>
      </c>
      <c r="D101" s="243" t="s">
        <v>132</v>
      </c>
      <c r="E101" s="244">
        <v>1</v>
      </c>
      <c r="F101" s="245"/>
      <c r="G101" s="246">
        <f>ROUND(E101*F101,2)</f>
        <v>0</v>
      </c>
      <c r="H101" s="227"/>
      <c r="I101" s="226">
        <f>ROUND(E101*H101,2)</f>
        <v>0</v>
      </c>
      <c r="J101" s="227"/>
      <c r="K101" s="226">
        <f>ROUND(E101*J101,2)</f>
        <v>0</v>
      </c>
      <c r="L101" s="226">
        <v>21</v>
      </c>
      <c r="M101" s="226">
        <f>G101*(1+L101/100)</f>
        <v>0</v>
      </c>
      <c r="N101" s="226">
        <v>2.4000000000000001E-4</v>
      </c>
      <c r="O101" s="226">
        <f>ROUND(E101*N101,2)</f>
        <v>0</v>
      </c>
      <c r="P101" s="226">
        <v>0</v>
      </c>
      <c r="Q101" s="226">
        <f>ROUND(E101*P101,2)</f>
        <v>0</v>
      </c>
      <c r="R101" s="226"/>
      <c r="S101" s="226" t="s">
        <v>133</v>
      </c>
      <c r="T101" s="226" t="s">
        <v>133</v>
      </c>
      <c r="U101" s="226">
        <v>0.20699999999999999</v>
      </c>
      <c r="V101" s="226">
        <f>ROUND(E101*U101,2)</f>
        <v>0.21</v>
      </c>
      <c r="W101" s="226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134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>
      <c r="A102" s="241">
        <v>84</v>
      </c>
      <c r="B102" s="242" t="s">
        <v>314</v>
      </c>
      <c r="C102" s="249" t="s">
        <v>315</v>
      </c>
      <c r="D102" s="243" t="s">
        <v>132</v>
      </c>
      <c r="E102" s="244">
        <v>3</v>
      </c>
      <c r="F102" s="245"/>
      <c r="G102" s="246">
        <f>ROUND(E102*F102,2)</f>
        <v>0</v>
      </c>
      <c r="H102" s="227"/>
      <c r="I102" s="226">
        <f>ROUND(E102*H102,2)</f>
        <v>0</v>
      </c>
      <c r="J102" s="227"/>
      <c r="K102" s="226">
        <f>ROUND(E102*J102,2)</f>
        <v>0</v>
      </c>
      <c r="L102" s="226">
        <v>21</v>
      </c>
      <c r="M102" s="226">
        <f>G102*(1+L102/100)</f>
        <v>0</v>
      </c>
      <c r="N102" s="226">
        <v>3.6999999999999999E-4</v>
      </c>
      <c r="O102" s="226">
        <f>ROUND(E102*N102,2)</f>
        <v>0</v>
      </c>
      <c r="P102" s="226">
        <v>0</v>
      </c>
      <c r="Q102" s="226">
        <f>ROUND(E102*P102,2)</f>
        <v>0</v>
      </c>
      <c r="R102" s="226"/>
      <c r="S102" s="226" t="s">
        <v>133</v>
      </c>
      <c r="T102" s="226" t="s">
        <v>133</v>
      </c>
      <c r="U102" s="226">
        <v>0.22700000000000001</v>
      </c>
      <c r="V102" s="226">
        <f>ROUND(E102*U102,2)</f>
        <v>0.68</v>
      </c>
      <c r="W102" s="226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134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>
      <c r="A103" s="241">
        <v>85</v>
      </c>
      <c r="B103" s="242" t="s">
        <v>316</v>
      </c>
      <c r="C103" s="249" t="s">
        <v>317</v>
      </c>
      <c r="D103" s="243" t="s">
        <v>132</v>
      </c>
      <c r="E103" s="244">
        <v>2</v>
      </c>
      <c r="F103" s="245"/>
      <c r="G103" s="246">
        <f>ROUND(E103*F103,2)</f>
        <v>0</v>
      </c>
      <c r="H103" s="227"/>
      <c r="I103" s="226">
        <f>ROUND(E103*H103,2)</f>
        <v>0</v>
      </c>
      <c r="J103" s="227"/>
      <c r="K103" s="226">
        <f>ROUND(E103*J103,2)</f>
        <v>0</v>
      </c>
      <c r="L103" s="226">
        <v>21</v>
      </c>
      <c r="M103" s="226">
        <f>G103*(1+L103/100)</f>
        <v>0</v>
      </c>
      <c r="N103" s="226">
        <v>9.2000000000000003E-4</v>
      </c>
      <c r="O103" s="226">
        <f>ROUND(E103*N103,2)</f>
        <v>0</v>
      </c>
      <c r="P103" s="226">
        <v>0</v>
      </c>
      <c r="Q103" s="226">
        <f>ROUND(E103*P103,2)</f>
        <v>0</v>
      </c>
      <c r="R103" s="226"/>
      <c r="S103" s="226" t="s">
        <v>133</v>
      </c>
      <c r="T103" s="226" t="s">
        <v>133</v>
      </c>
      <c r="U103" s="226">
        <v>0.35099999999999998</v>
      </c>
      <c r="V103" s="226">
        <f>ROUND(E103*U103,2)</f>
        <v>0.7</v>
      </c>
      <c r="W103" s="226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134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>
      <c r="A104" s="241">
        <v>86</v>
      </c>
      <c r="B104" s="242" t="s">
        <v>318</v>
      </c>
      <c r="C104" s="249" t="s">
        <v>319</v>
      </c>
      <c r="D104" s="243" t="s">
        <v>132</v>
      </c>
      <c r="E104" s="244">
        <v>1</v>
      </c>
      <c r="F104" s="245"/>
      <c r="G104" s="246">
        <f>ROUND(E104*F104,2)</f>
        <v>0</v>
      </c>
      <c r="H104" s="227"/>
      <c r="I104" s="226">
        <f>ROUND(E104*H104,2)</f>
        <v>0</v>
      </c>
      <c r="J104" s="227"/>
      <c r="K104" s="226">
        <f>ROUND(E104*J104,2)</f>
        <v>0</v>
      </c>
      <c r="L104" s="226">
        <v>21</v>
      </c>
      <c r="M104" s="226">
        <f>G104*(1+L104/100)</f>
        <v>0</v>
      </c>
      <c r="N104" s="226">
        <v>0</v>
      </c>
      <c r="O104" s="226">
        <f>ROUND(E104*N104,2)</f>
        <v>0</v>
      </c>
      <c r="P104" s="226">
        <v>0</v>
      </c>
      <c r="Q104" s="226">
        <f>ROUND(E104*P104,2)</f>
        <v>0</v>
      </c>
      <c r="R104" s="226"/>
      <c r="S104" s="226" t="s">
        <v>133</v>
      </c>
      <c r="T104" s="226" t="s">
        <v>133</v>
      </c>
      <c r="U104" s="226">
        <v>0.20699999999999999</v>
      </c>
      <c r="V104" s="226">
        <f>ROUND(E104*U104,2)</f>
        <v>0.21</v>
      </c>
      <c r="W104" s="226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134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>
      <c r="A105" s="241">
        <v>87</v>
      </c>
      <c r="B105" s="242" t="s">
        <v>320</v>
      </c>
      <c r="C105" s="249" t="s">
        <v>321</v>
      </c>
      <c r="D105" s="243" t="s">
        <v>132</v>
      </c>
      <c r="E105" s="244">
        <v>4</v>
      </c>
      <c r="F105" s="245"/>
      <c r="G105" s="246">
        <f>ROUND(E105*F105,2)</f>
        <v>0</v>
      </c>
      <c r="H105" s="227"/>
      <c r="I105" s="226">
        <f>ROUND(E105*H105,2)</f>
        <v>0</v>
      </c>
      <c r="J105" s="227"/>
      <c r="K105" s="226">
        <f>ROUND(E105*J105,2)</f>
        <v>0</v>
      </c>
      <c r="L105" s="226">
        <v>21</v>
      </c>
      <c r="M105" s="226">
        <f>G105*(1+L105/100)</f>
        <v>0</v>
      </c>
      <c r="N105" s="226">
        <v>0</v>
      </c>
      <c r="O105" s="226">
        <f>ROUND(E105*N105,2)</f>
        <v>0</v>
      </c>
      <c r="P105" s="226">
        <v>0</v>
      </c>
      <c r="Q105" s="226">
        <f>ROUND(E105*P105,2)</f>
        <v>0</v>
      </c>
      <c r="R105" s="226"/>
      <c r="S105" s="226" t="s">
        <v>133</v>
      </c>
      <c r="T105" s="226" t="s">
        <v>133</v>
      </c>
      <c r="U105" s="226">
        <v>0.22700000000000001</v>
      </c>
      <c r="V105" s="226">
        <f>ROUND(E105*U105,2)</f>
        <v>0.91</v>
      </c>
      <c r="W105" s="226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134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>
      <c r="A106" s="241">
        <v>88</v>
      </c>
      <c r="B106" s="242" t="s">
        <v>322</v>
      </c>
      <c r="C106" s="249" t="s">
        <v>323</v>
      </c>
      <c r="D106" s="243" t="s">
        <v>132</v>
      </c>
      <c r="E106" s="244">
        <v>1</v>
      </c>
      <c r="F106" s="245"/>
      <c r="G106" s="246">
        <f>ROUND(E106*F106,2)</f>
        <v>0</v>
      </c>
      <c r="H106" s="227"/>
      <c r="I106" s="226">
        <f>ROUND(E106*H106,2)</f>
        <v>0</v>
      </c>
      <c r="J106" s="227"/>
      <c r="K106" s="226">
        <f>ROUND(E106*J106,2)</f>
        <v>0</v>
      </c>
      <c r="L106" s="226">
        <v>21</v>
      </c>
      <c r="M106" s="226">
        <f>G106*(1+L106/100)</f>
        <v>0</v>
      </c>
      <c r="N106" s="226">
        <v>1.9400000000000001E-3</v>
      </c>
      <c r="O106" s="226">
        <f>ROUND(E106*N106,2)</f>
        <v>0</v>
      </c>
      <c r="P106" s="226">
        <v>0</v>
      </c>
      <c r="Q106" s="226">
        <f>ROUND(E106*P106,2)</f>
        <v>0</v>
      </c>
      <c r="R106" s="226"/>
      <c r="S106" s="226" t="s">
        <v>133</v>
      </c>
      <c r="T106" s="226" t="s">
        <v>133</v>
      </c>
      <c r="U106" s="226">
        <v>0.39300000000000002</v>
      </c>
      <c r="V106" s="226">
        <f>ROUND(E106*U106,2)</f>
        <v>0.39</v>
      </c>
      <c r="W106" s="226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134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>
      <c r="A107" s="241">
        <v>89</v>
      </c>
      <c r="B107" s="242" t="s">
        <v>324</v>
      </c>
      <c r="C107" s="249" t="s">
        <v>325</v>
      </c>
      <c r="D107" s="243" t="s">
        <v>132</v>
      </c>
      <c r="E107" s="244">
        <v>1</v>
      </c>
      <c r="F107" s="245"/>
      <c r="G107" s="246">
        <f>ROUND(E107*F107,2)</f>
        <v>0</v>
      </c>
      <c r="H107" s="227"/>
      <c r="I107" s="226">
        <f>ROUND(E107*H107,2)</f>
        <v>0</v>
      </c>
      <c r="J107" s="227"/>
      <c r="K107" s="226">
        <f>ROUND(E107*J107,2)</f>
        <v>0</v>
      </c>
      <c r="L107" s="226">
        <v>21</v>
      </c>
      <c r="M107" s="226">
        <f>G107*(1+L107/100)</f>
        <v>0</v>
      </c>
      <c r="N107" s="226">
        <v>2.7799999999999999E-3</v>
      </c>
      <c r="O107" s="226">
        <f>ROUND(E107*N107,2)</f>
        <v>0</v>
      </c>
      <c r="P107" s="226">
        <v>0</v>
      </c>
      <c r="Q107" s="226">
        <f>ROUND(E107*P107,2)</f>
        <v>0</v>
      </c>
      <c r="R107" s="226"/>
      <c r="S107" s="226" t="s">
        <v>133</v>
      </c>
      <c r="T107" s="226" t="s">
        <v>133</v>
      </c>
      <c r="U107" s="226">
        <v>0.39300000000000002</v>
      </c>
      <c r="V107" s="226">
        <f>ROUND(E107*U107,2)</f>
        <v>0.39</v>
      </c>
      <c r="W107" s="226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134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>
      <c r="A108" s="241">
        <v>90</v>
      </c>
      <c r="B108" s="242" t="s">
        <v>326</v>
      </c>
      <c r="C108" s="249" t="s">
        <v>327</v>
      </c>
      <c r="D108" s="243" t="s">
        <v>160</v>
      </c>
      <c r="E108" s="244">
        <v>50.5</v>
      </c>
      <c r="F108" s="245"/>
      <c r="G108" s="246">
        <f>ROUND(E108*F108,2)</f>
        <v>0</v>
      </c>
      <c r="H108" s="227"/>
      <c r="I108" s="226">
        <f>ROUND(E108*H108,2)</f>
        <v>0</v>
      </c>
      <c r="J108" s="227"/>
      <c r="K108" s="226">
        <f>ROUND(E108*J108,2)</f>
        <v>0</v>
      </c>
      <c r="L108" s="226">
        <v>21</v>
      </c>
      <c r="M108" s="226">
        <f>G108*(1+L108/100)</f>
        <v>0</v>
      </c>
      <c r="N108" s="226">
        <v>0</v>
      </c>
      <c r="O108" s="226">
        <f>ROUND(E108*N108,2)</f>
        <v>0</v>
      </c>
      <c r="P108" s="226">
        <v>0</v>
      </c>
      <c r="Q108" s="226">
        <f>ROUND(E108*P108,2)</f>
        <v>0</v>
      </c>
      <c r="R108" s="226"/>
      <c r="S108" s="226" t="s">
        <v>133</v>
      </c>
      <c r="T108" s="226" t="s">
        <v>133</v>
      </c>
      <c r="U108" s="226">
        <v>2.9000000000000001E-2</v>
      </c>
      <c r="V108" s="226">
        <f>ROUND(E108*U108,2)</f>
        <v>1.46</v>
      </c>
      <c r="W108" s="226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134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>
      <c r="A109" s="241">
        <v>91</v>
      </c>
      <c r="B109" s="242" t="s">
        <v>328</v>
      </c>
      <c r="C109" s="249" t="s">
        <v>329</v>
      </c>
      <c r="D109" s="243" t="s">
        <v>160</v>
      </c>
      <c r="E109" s="244">
        <v>22</v>
      </c>
      <c r="F109" s="245"/>
      <c r="G109" s="246">
        <f>ROUND(E109*F109,2)</f>
        <v>0</v>
      </c>
      <c r="H109" s="227"/>
      <c r="I109" s="226">
        <f>ROUND(E109*H109,2)</f>
        <v>0</v>
      </c>
      <c r="J109" s="227"/>
      <c r="K109" s="226">
        <f>ROUND(E109*J109,2)</f>
        <v>0</v>
      </c>
      <c r="L109" s="226">
        <v>21</v>
      </c>
      <c r="M109" s="226">
        <f>G109*(1+L109/100)</f>
        <v>0</v>
      </c>
      <c r="N109" s="226">
        <v>0</v>
      </c>
      <c r="O109" s="226">
        <f>ROUND(E109*N109,2)</f>
        <v>0</v>
      </c>
      <c r="P109" s="226">
        <v>0</v>
      </c>
      <c r="Q109" s="226">
        <f>ROUND(E109*P109,2)</f>
        <v>0</v>
      </c>
      <c r="R109" s="226"/>
      <c r="S109" s="226" t="s">
        <v>133</v>
      </c>
      <c r="T109" s="226" t="s">
        <v>133</v>
      </c>
      <c r="U109" s="226">
        <v>3.1E-2</v>
      </c>
      <c r="V109" s="226">
        <f>ROUND(E109*U109,2)</f>
        <v>0.68</v>
      </c>
      <c r="W109" s="226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134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>
      <c r="A110" s="241">
        <v>92</v>
      </c>
      <c r="B110" s="242" t="s">
        <v>330</v>
      </c>
      <c r="C110" s="249" t="s">
        <v>331</v>
      </c>
      <c r="D110" s="243" t="s">
        <v>160</v>
      </c>
      <c r="E110" s="244">
        <v>73</v>
      </c>
      <c r="F110" s="245"/>
      <c r="G110" s="246">
        <f>ROUND(E110*F110,2)</f>
        <v>0</v>
      </c>
      <c r="H110" s="227"/>
      <c r="I110" s="226">
        <f>ROUND(E110*H110,2)</f>
        <v>0</v>
      </c>
      <c r="J110" s="227"/>
      <c r="K110" s="226">
        <f>ROUND(E110*J110,2)</f>
        <v>0</v>
      </c>
      <c r="L110" s="226">
        <v>21</v>
      </c>
      <c r="M110" s="226">
        <f>G110*(1+L110/100)</f>
        <v>0</v>
      </c>
      <c r="N110" s="226">
        <v>1.0000000000000001E-5</v>
      </c>
      <c r="O110" s="226">
        <f>ROUND(E110*N110,2)</f>
        <v>0</v>
      </c>
      <c r="P110" s="226">
        <v>0</v>
      </c>
      <c r="Q110" s="226">
        <f>ROUND(E110*P110,2)</f>
        <v>0</v>
      </c>
      <c r="R110" s="226"/>
      <c r="S110" s="226" t="s">
        <v>133</v>
      </c>
      <c r="T110" s="226" t="s">
        <v>133</v>
      </c>
      <c r="U110" s="226">
        <v>6.2E-2</v>
      </c>
      <c r="V110" s="226">
        <f>ROUND(E110*U110,2)</f>
        <v>4.53</v>
      </c>
      <c r="W110" s="226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134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>
      <c r="A111" s="241">
        <v>93</v>
      </c>
      <c r="B111" s="242" t="s">
        <v>332</v>
      </c>
      <c r="C111" s="249" t="s">
        <v>333</v>
      </c>
      <c r="D111" s="243" t="s">
        <v>144</v>
      </c>
      <c r="E111" s="244">
        <v>0.15154999999999999</v>
      </c>
      <c r="F111" s="245"/>
      <c r="G111" s="246">
        <f>ROUND(E111*F111,2)</f>
        <v>0</v>
      </c>
      <c r="H111" s="227"/>
      <c r="I111" s="226">
        <f>ROUND(E111*H111,2)</f>
        <v>0</v>
      </c>
      <c r="J111" s="227"/>
      <c r="K111" s="226">
        <f>ROUND(E111*J111,2)</f>
        <v>0</v>
      </c>
      <c r="L111" s="226">
        <v>21</v>
      </c>
      <c r="M111" s="226">
        <f>G111*(1+L111/100)</f>
        <v>0</v>
      </c>
      <c r="N111" s="226">
        <v>0</v>
      </c>
      <c r="O111" s="226">
        <f>ROUND(E111*N111,2)</f>
        <v>0</v>
      </c>
      <c r="P111" s="226">
        <v>0</v>
      </c>
      <c r="Q111" s="226">
        <f>ROUND(E111*P111,2)</f>
        <v>0</v>
      </c>
      <c r="R111" s="226"/>
      <c r="S111" s="226" t="s">
        <v>133</v>
      </c>
      <c r="T111" s="226" t="s">
        <v>133</v>
      </c>
      <c r="U111" s="226">
        <v>4.1550000000000002</v>
      </c>
      <c r="V111" s="226">
        <f>ROUND(E111*U111,2)</f>
        <v>0.63</v>
      </c>
      <c r="W111" s="226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134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>
      <c r="A112" s="241">
        <v>94</v>
      </c>
      <c r="B112" s="242" t="s">
        <v>334</v>
      </c>
      <c r="C112" s="249" t="s">
        <v>335</v>
      </c>
      <c r="D112" s="243" t="s">
        <v>336</v>
      </c>
      <c r="E112" s="244">
        <v>1</v>
      </c>
      <c r="F112" s="245"/>
      <c r="G112" s="246">
        <f>ROUND(E112*F112,2)</f>
        <v>0</v>
      </c>
      <c r="H112" s="227"/>
      <c r="I112" s="226">
        <f>ROUND(E112*H112,2)</f>
        <v>0</v>
      </c>
      <c r="J112" s="227"/>
      <c r="K112" s="226">
        <f>ROUND(E112*J112,2)</f>
        <v>0</v>
      </c>
      <c r="L112" s="226">
        <v>21</v>
      </c>
      <c r="M112" s="226">
        <f>G112*(1+L112/100)</f>
        <v>0</v>
      </c>
      <c r="N112" s="226">
        <v>0</v>
      </c>
      <c r="O112" s="226">
        <f>ROUND(E112*N112,2)</f>
        <v>0</v>
      </c>
      <c r="P112" s="226">
        <v>5.0000000000000001E-3</v>
      </c>
      <c r="Q112" s="226">
        <f>ROUND(E112*P112,2)</f>
        <v>0.01</v>
      </c>
      <c r="R112" s="226"/>
      <c r="S112" s="226" t="s">
        <v>203</v>
      </c>
      <c r="T112" s="226" t="s">
        <v>204</v>
      </c>
      <c r="U112" s="226">
        <v>0</v>
      </c>
      <c r="V112" s="226">
        <f>ROUND(E112*U112,2)</f>
        <v>0</v>
      </c>
      <c r="W112" s="226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134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>
      <c r="A113" s="241">
        <v>95</v>
      </c>
      <c r="B113" s="242" t="s">
        <v>337</v>
      </c>
      <c r="C113" s="249" t="s">
        <v>338</v>
      </c>
      <c r="D113" s="243" t="s">
        <v>293</v>
      </c>
      <c r="E113" s="244">
        <v>1</v>
      </c>
      <c r="F113" s="245"/>
      <c r="G113" s="246">
        <f>ROUND(E113*F113,2)</f>
        <v>0</v>
      </c>
      <c r="H113" s="227"/>
      <c r="I113" s="226">
        <f>ROUND(E113*H113,2)</f>
        <v>0</v>
      </c>
      <c r="J113" s="227"/>
      <c r="K113" s="226">
        <f>ROUND(E113*J113,2)</f>
        <v>0</v>
      </c>
      <c r="L113" s="226">
        <v>21</v>
      </c>
      <c r="M113" s="226">
        <f>G113*(1+L113/100)</f>
        <v>0</v>
      </c>
      <c r="N113" s="226">
        <v>0</v>
      </c>
      <c r="O113" s="226">
        <f>ROUND(E113*N113,2)</f>
        <v>0</v>
      </c>
      <c r="P113" s="226">
        <v>0</v>
      </c>
      <c r="Q113" s="226">
        <f>ROUND(E113*P113,2)</f>
        <v>0</v>
      </c>
      <c r="R113" s="226"/>
      <c r="S113" s="226" t="s">
        <v>203</v>
      </c>
      <c r="T113" s="226" t="s">
        <v>204</v>
      </c>
      <c r="U113" s="226">
        <v>0</v>
      </c>
      <c r="V113" s="226">
        <f>ROUND(E113*U113,2)</f>
        <v>0</v>
      </c>
      <c r="W113" s="226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134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>
      <c r="A114" s="241">
        <v>96</v>
      </c>
      <c r="B114" s="242" t="s">
        <v>339</v>
      </c>
      <c r="C114" s="249" t="s">
        <v>340</v>
      </c>
      <c r="D114" s="243" t="s">
        <v>132</v>
      </c>
      <c r="E114" s="244">
        <v>1</v>
      </c>
      <c r="F114" s="245"/>
      <c r="G114" s="246">
        <f>ROUND(E114*F114,2)</f>
        <v>0</v>
      </c>
      <c r="H114" s="227"/>
      <c r="I114" s="226">
        <f>ROUND(E114*H114,2)</f>
        <v>0</v>
      </c>
      <c r="J114" s="227"/>
      <c r="K114" s="226">
        <f>ROUND(E114*J114,2)</f>
        <v>0</v>
      </c>
      <c r="L114" s="226">
        <v>21</v>
      </c>
      <c r="M114" s="226">
        <f>G114*(1+L114/100)</f>
        <v>0</v>
      </c>
      <c r="N114" s="226">
        <v>6.3E-3</v>
      </c>
      <c r="O114" s="226">
        <f>ROUND(E114*N114,2)</f>
        <v>0.01</v>
      </c>
      <c r="P114" s="226">
        <v>0</v>
      </c>
      <c r="Q114" s="226">
        <f>ROUND(E114*P114,2)</f>
        <v>0</v>
      </c>
      <c r="R114" s="226"/>
      <c r="S114" s="226" t="s">
        <v>203</v>
      </c>
      <c r="T114" s="226" t="s">
        <v>204</v>
      </c>
      <c r="U114" s="226">
        <v>0.26900000000000002</v>
      </c>
      <c r="V114" s="226">
        <f>ROUND(E114*U114,2)</f>
        <v>0.27</v>
      </c>
      <c r="W114" s="226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134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>
      <c r="A115" s="241">
        <v>97</v>
      </c>
      <c r="B115" s="242" t="s">
        <v>341</v>
      </c>
      <c r="C115" s="249" t="s">
        <v>342</v>
      </c>
      <c r="D115" s="243" t="s">
        <v>293</v>
      </c>
      <c r="E115" s="244">
        <v>1</v>
      </c>
      <c r="F115" s="245"/>
      <c r="G115" s="246">
        <f>ROUND(E115*F115,2)</f>
        <v>0</v>
      </c>
      <c r="H115" s="227"/>
      <c r="I115" s="226">
        <f>ROUND(E115*H115,2)</f>
        <v>0</v>
      </c>
      <c r="J115" s="227"/>
      <c r="K115" s="226">
        <f>ROUND(E115*J115,2)</f>
        <v>0</v>
      </c>
      <c r="L115" s="226">
        <v>21</v>
      </c>
      <c r="M115" s="226">
        <f>G115*(1+L115/100)</f>
        <v>0</v>
      </c>
      <c r="N115" s="226">
        <v>6.3E-3</v>
      </c>
      <c r="O115" s="226">
        <f>ROUND(E115*N115,2)</f>
        <v>0.01</v>
      </c>
      <c r="P115" s="226">
        <v>0</v>
      </c>
      <c r="Q115" s="226">
        <f>ROUND(E115*P115,2)</f>
        <v>0</v>
      </c>
      <c r="R115" s="226"/>
      <c r="S115" s="226" t="s">
        <v>203</v>
      </c>
      <c r="T115" s="226" t="s">
        <v>204</v>
      </c>
      <c r="U115" s="226">
        <v>2.802</v>
      </c>
      <c r="V115" s="226">
        <f>ROUND(E115*U115,2)</f>
        <v>2.8</v>
      </c>
      <c r="W115" s="226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343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>
      <c r="A116" s="241">
        <v>98</v>
      </c>
      <c r="B116" s="242" t="s">
        <v>344</v>
      </c>
      <c r="C116" s="249" t="s">
        <v>345</v>
      </c>
      <c r="D116" s="243" t="s">
        <v>293</v>
      </c>
      <c r="E116" s="244">
        <v>1</v>
      </c>
      <c r="F116" s="245"/>
      <c r="G116" s="246">
        <f>ROUND(E116*F116,2)</f>
        <v>0</v>
      </c>
      <c r="H116" s="227"/>
      <c r="I116" s="226">
        <f>ROUND(E116*H116,2)</f>
        <v>0</v>
      </c>
      <c r="J116" s="227"/>
      <c r="K116" s="226">
        <f>ROUND(E116*J116,2)</f>
        <v>0</v>
      </c>
      <c r="L116" s="226">
        <v>21</v>
      </c>
      <c r="M116" s="226">
        <f>G116*(1+L116/100)</f>
        <v>0</v>
      </c>
      <c r="N116" s="226">
        <v>6.3E-3</v>
      </c>
      <c r="O116" s="226">
        <f>ROUND(E116*N116,2)</f>
        <v>0.01</v>
      </c>
      <c r="P116" s="226">
        <v>0</v>
      </c>
      <c r="Q116" s="226">
        <f>ROUND(E116*P116,2)</f>
        <v>0</v>
      </c>
      <c r="R116" s="226"/>
      <c r="S116" s="226" t="s">
        <v>203</v>
      </c>
      <c r="T116" s="226" t="s">
        <v>204</v>
      </c>
      <c r="U116" s="226">
        <v>2.802</v>
      </c>
      <c r="V116" s="226">
        <f>ROUND(E116*U116,2)</f>
        <v>2.8</v>
      </c>
      <c r="W116" s="226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343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>
      <c r="A117" s="241">
        <v>99</v>
      </c>
      <c r="B117" s="242" t="s">
        <v>346</v>
      </c>
      <c r="C117" s="249" t="s">
        <v>347</v>
      </c>
      <c r="D117" s="243" t="s">
        <v>132</v>
      </c>
      <c r="E117" s="244">
        <v>1</v>
      </c>
      <c r="F117" s="245"/>
      <c r="G117" s="246">
        <f>ROUND(E117*F117,2)</f>
        <v>0</v>
      </c>
      <c r="H117" s="227"/>
      <c r="I117" s="226">
        <f>ROUND(E117*H117,2)</f>
        <v>0</v>
      </c>
      <c r="J117" s="227"/>
      <c r="K117" s="226">
        <f>ROUND(E117*J117,2)</f>
        <v>0</v>
      </c>
      <c r="L117" s="226">
        <v>21</v>
      </c>
      <c r="M117" s="226">
        <f>G117*(1+L117/100)</f>
        <v>0</v>
      </c>
      <c r="N117" s="226">
        <v>1.0000000000000001E-5</v>
      </c>
      <c r="O117" s="226">
        <f>ROUND(E117*N117,2)</f>
        <v>0</v>
      </c>
      <c r="P117" s="226">
        <v>0</v>
      </c>
      <c r="Q117" s="226">
        <f>ROUND(E117*P117,2)</f>
        <v>0</v>
      </c>
      <c r="R117" s="226" t="s">
        <v>189</v>
      </c>
      <c r="S117" s="226" t="s">
        <v>133</v>
      </c>
      <c r="T117" s="226" t="s">
        <v>133</v>
      </c>
      <c r="U117" s="226">
        <v>0</v>
      </c>
      <c r="V117" s="226">
        <f>ROUND(E117*U117,2)</f>
        <v>0</v>
      </c>
      <c r="W117" s="226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190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>
      <c r="A118" s="241">
        <v>100</v>
      </c>
      <c r="B118" s="242" t="s">
        <v>348</v>
      </c>
      <c r="C118" s="249" t="s">
        <v>349</v>
      </c>
      <c r="D118" s="243" t="s">
        <v>132</v>
      </c>
      <c r="E118" s="244">
        <v>1</v>
      </c>
      <c r="F118" s="245"/>
      <c r="G118" s="246">
        <f>ROUND(E118*F118,2)</f>
        <v>0</v>
      </c>
      <c r="H118" s="227"/>
      <c r="I118" s="226">
        <f>ROUND(E118*H118,2)</f>
        <v>0</v>
      </c>
      <c r="J118" s="227"/>
      <c r="K118" s="226">
        <f>ROUND(E118*J118,2)</f>
        <v>0</v>
      </c>
      <c r="L118" s="226">
        <v>21</v>
      </c>
      <c r="M118" s="226">
        <f>G118*(1+L118/100)</f>
        <v>0</v>
      </c>
      <c r="N118" s="226">
        <v>2.0000000000000002E-5</v>
      </c>
      <c r="O118" s="226">
        <f>ROUND(E118*N118,2)</f>
        <v>0</v>
      </c>
      <c r="P118" s="226">
        <v>0</v>
      </c>
      <c r="Q118" s="226">
        <f>ROUND(E118*P118,2)</f>
        <v>0</v>
      </c>
      <c r="R118" s="226" t="s">
        <v>189</v>
      </c>
      <c r="S118" s="226" t="s">
        <v>133</v>
      </c>
      <c r="T118" s="226" t="s">
        <v>133</v>
      </c>
      <c r="U118" s="226">
        <v>0</v>
      </c>
      <c r="V118" s="226">
        <f>ROUND(E118*U118,2)</f>
        <v>0</v>
      </c>
      <c r="W118" s="226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190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>
      <c r="A119" s="241">
        <v>101</v>
      </c>
      <c r="B119" s="242" t="s">
        <v>350</v>
      </c>
      <c r="C119" s="249" t="s">
        <v>351</v>
      </c>
      <c r="D119" s="243" t="s">
        <v>132</v>
      </c>
      <c r="E119" s="244">
        <v>2</v>
      </c>
      <c r="F119" s="245"/>
      <c r="G119" s="246">
        <f>ROUND(E119*F119,2)</f>
        <v>0</v>
      </c>
      <c r="H119" s="227"/>
      <c r="I119" s="226">
        <f>ROUND(E119*H119,2)</f>
        <v>0</v>
      </c>
      <c r="J119" s="227"/>
      <c r="K119" s="226">
        <f>ROUND(E119*J119,2)</f>
        <v>0</v>
      </c>
      <c r="L119" s="226">
        <v>21</v>
      </c>
      <c r="M119" s="226">
        <f>G119*(1+L119/100)</f>
        <v>0</v>
      </c>
      <c r="N119" s="226">
        <v>3.0000000000000001E-5</v>
      </c>
      <c r="O119" s="226">
        <f>ROUND(E119*N119,2)</f>
        <v>0</v>
      </c>
      <c r="P119" s="226">
        <v>0</v>
      </c>
      <c r="Q119" s="226">
        <f>ROUND(E119*P119,2)</f>
        <v>0</v>
      </c>
      <c r="R119" s="226" t="s">
        <v>189</v>
      </c>
      <c r="S119" s="226" t="s">
        <v>133</v>
      </c>
      <c r="T119" s="226" t="s">
        <v>133</v>
      </c>
      <c r="U119" s="226">
        <v>0</v>
      </c>
      <c r="V119" s="226">
        <f>ROUND(E119*U119,2)</f>
        <v>0</v>
      </c>
      <c r="W119" s="226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190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>
      <c r="A120" s="241">
        <v>102</v>
      </c>
      <c r="B120" s="242" t="s">
        <v>352</v>
      </c>
      <c r="C120" s="249" t="s">
        <v>353</v>
      </c>
      <c r="D120" s="243" t="s">
        <v>132</v>
      </c>
      <c r="E120" s="244">
        <v>1</v>
      </c>
      <c r="F120" s="245"/>
      <c r="G120" s="246">
        <f>ROUND(E120*F120,2)</f>
        <v>0</v>
      </c>
      <c r="H120" s="227"/>
      <c r="I120" s="226">
        <f>ROUND(E120*H120,2)</f>
        <v>0</v>
      </c>
      <c r="J120" s="227"/>
      <c r="K120" s="226">
        <f>ROUND(E120*J120,2)</f>
        <v>0</v>
      </c>
      <c r="L120" s="226">
        <v>21</v>
      </c>
      <c r="M120" s="226">
        <f>G120*(1+L120/100)</f>
        <v>0</v>
      </c>
      <c r="N120" s="226">
        <v>1.5499999999999999E-3</v>
      </c>
      <c r="O120" s="226">
        <f>ROUND(E120*N120,2)</f>
        <v>0</v>
      </c>
      <c r="P120" s="226">
        <v>0</v>
      </c>
      <c r="Q120" s="226">
        <f>ROUND(E120*P120,2)</f>
        <v>0</v>
      </c>
      <c r="R120" s="226"/>
      <c r="S120" s="226" t="s">
        <v>203</v>
      </c>
      <c r="T120" s="226" t="s">
        <v>204</v>
      </c>
      <c r="U120" s="226">
        <v>0</v>
      </c>
      <c r="V120" s="226">
        <f>ROUND(E120*U120,2)</f>
        <v>0</v>
      </c>
      <c r="W120" s="226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190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>
      <c r="A121" s="241">
        <v>103</v>
      </c>
      <c r="B121" s="242" t="s">
        <v>354</v>
      </c>
      <c r="C121" s="249" t="s">
        <v>355</v>
      </c>
      <c r="D121" s="243" t="s">
        <v>132</v>
      </c>
      <c r="E121" s="244">
        <v>1</v>
      </c>
      <c r="F121" s="245"/>
      <c r="G121" s="246">
        <f>ROUND(E121*F121,2)</f>
        <v>0</v>
      </c>
      <c r="H121" s="227"/>
      <c r="I121" s="226">
        <f>ROUND(E121*H121,2)</f>
        <v>0</v>
      </c>
      <c r="J121" s="227"/>
      <c r="K121" s="226">
        <f>ROUND(E121*J121,2)</f>
        <v>0</v>
      </c>
      <c r="L121" s="226">
        <v>21</v>
      </c>
      <c r="M121" s="226">
        <f>G121*(1+L121/100)</f>
        <v>0</v>
      </c>
      <c r="N121" s="226">
        <v>2.7499999999999998E-3</v>
      </c>
      <c r="O121" s="226">
        <f>ROUND(E121*N121,2)</f>
        <v>0</v>
      </c>
      <c r="P121" s="226">
        <v>0</v>
      </c>
      <c r="Q121" s="226">
        <f>ROUND(E121*P121,2)</f>
        <v>0</v>
      </c>
      <c r="R121" s="226"/>
      <c r="S121" s="226" t="s">
        <v>203</v>
      </c>
      <c r="T121" s="226" t="s">
        <v>204</v>
      </c>
      <c r="U121" s="226">
        <v>0</v>
      </c>
      <c r="V121" s="226">
        <f>ROUND(E121*U121,2)</f>
        <v>0</v>
      </c>
      <c r="W121" s="226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190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>
      <c r="A122" s="241">
        <v>104</v>
      </c>
      <c r="B122" s="242" t="s">
        <v>356</v>
      </c>
      <c r="C122" s="249" t="s">
        <v>357</v>
      </c>
      <c r="D122" s="243" t="s">
        <v>132</v>
      </c>
      <c r="E122" s="244">
        <v>4</v>
      </c>
      <c r="F122" s="245"/>
      <c r="G122" s="246">
        <f>ROUND(E122*F122,2)</f>
        <v>0</v>
      </c>
      <c r="H122" s="227"/>
      <c r="I122" s="226">
        <f>ROUND(E122*H122,2)</f>
        <v>0</v>
      </c>
      <c r="J122" s="227"/>
      <c r="K122" s="226">
        <f>ROUND(E122*J122,2)</f>
        <v>0</v>
      </c>
      <c r="L122" s="226">
        <v>21</v>
      </c>
      <c r="M122" s="226">
        <f>G122*(1+L122/100)</f>
        <v>0</v>
      </c>
      <c r="N122" s="226">
        <v>5.0000000000000001E-4</v>
      </c>
      <c r="O122" s="226">
        <f>ROUND(E122*N122,2)</f>
        <v>0</v>
      </c>
      <c r="P122" s="226">
        <v>0</v>
      </c>
      <c r="Q122" s="226">
        <f>ROUND(E122*P122,2)</f>
        <v>0</v>
      </c>
      <c r="R122" s="226"/>
      <c r="S122" s="226" t="s">
        <v>203</v>
      </c>
      <c r="T122" s="226" t="s">
        <v>204</v>
      </c>
      <c r="U122" s="226">
        <v>0</v>
      </c>
      <c r="V122" s="226">
        <f>ROUND(E122*U122,2)</f>
        <v>0</v>
      </c>
      <c r="W122" s="226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190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>
      <c r="A123" s="241">
        <v>105</v>
      </c>
      <c r="B123" s="242" t="s">
        <v>358</v>
      </c>
      <c r="C123" s="249" t="s">
        <v>359</v>
      </c>
      <c r="D123" s="243" t="s">
        <v>293</v>
      </c>
      <c r="E123" s="244">
        <v>1</v>
      </c>
      <c r="F123" s="245"/>
      <c r="G123" s="246">
        <f>ROUND(E123*F123,2)</f>
        <v>0</v>
      </c>
      <c r="H123" s="227"/>
      <c r="I123" s="226">
        <f>ROUND(E123*H123,2)</f>
        <v>0</v>
      </c>
      <c r="J123" s="227"/>
      <c r="K123" s="226">
        <f>ROUND(E123*J123,2)</f>
        <v>0</v>
      </c>
      <c r="L123" s="226">
        <v>21</v>
      </c>
      <c r="M123" s="226">
        <f>G123*(1+L123/100)</f>
        <v>0</v>
      </c>
      <c r="N123" s="226">
        <v>6.3E-3</v>
      </c>
      <c r="O123" s="226">
        <f>ROUND(E123*N123,2)</f>
        <v>0.01</v>
      </c>
      <c r="P123" s="226">
        <v>0</v>
      </c>
      <c r="Q123" s="226">
        <f>ROUND(E123*P123,2)</f>
        <v>0</v>
      </c>
      <c r="R123" s="226"/>
      <c r="S123" s="226" t="s">
        <v>203</v>
      </c>
      <c r="T123" s="226" t="s">
        <v>204</v>
      </c>
      <c r="U123" s="226">
        <v>2.802</v>
      </c>
      <c r="V123" s="226">
        <f>ROUND(E123*U123,2)</f>
        <v>2.8</v>
      </c>
      <c r="W123" s="226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190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>
      <c r="A124" s="241">
        <v>106</v>
      </c>
      <c r="B124" s="242" t="s">
        <v>360</v>
      </c>
      <c r="C124" s="249" t="s">
        <v>361</v>
      </c>
      <c r="D124" s="243" t="s">
        <v>293</v>
      </c>
      <c r="E124" s="244">
        <v>1</v>
      </c>
      <c r="F124" s="245"/>
      <c r="G124" s="246">
        <f>ROUND(E124*F124,2)</f>
        <v>0</v>
      </c>
      <c r="H124" s="227"/>
      <c r="I124" s="226">
        <f>ROUND(E124*H124,2)</f>
        <v>0</v>
      </c>
      <c r="J124" s="227"/>
      <c r="K124" s="226">
        <f>ROUND(E124*J124,2)</f>
        <v>0</v>
      </c>
      <c r="L124" s="226">
        <v>21</v>
      </c>
      <c r="M124" s="226">
        <f>G124*(1+L124/100)</f>
        <v>0</v>
      </c>
      <c r="N124" s="226">
        <v>4.4000000000000003E-3</v>
      </c>
      <c r="O124" s="226">
        <f>ROUND(E124*N124,2)</f>
        <v>0</v>
      </c>
      <c r="P124" s="226">
        <v>0</v>
      </c>
      <c r="Q124" s="226">
        <f>ROUND(E124*P124,2)</f>
        <v>0</v>
      </c>
      <c r="R124" s="226"/>
      <c r="S124" s="226" t="s">
        <v>203</v>
      </c>
      <c r="T124" s="226" t="s">
        <v>204</v>
      </c>
      <c r="U124" s="226">
        <v>0</v>
      </c>
      <c r="V124" s="226">
        <f>ROUND(E124*U124,2)</f>
        <v>0</v>
      </c>
      <c r="W124" s="226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190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>
      <c r="A125" s="241">
        <v>107</v>
      </c>
      <c r="B125" s="242" t="s">
        <v>362</v>
      </c>
      <c r="C125" s="249" t="s">
        <v>363</v>
      </c>
      <c r="D125" s="243" t="s">
        <v>293</v>
      </c>
      <c r="E125" s="244">
        <v>1</v>
      </c>
      <c r="F125" s="245"/>
      <c r="G125" s="246">
        <f>ROUND(E125*F125,2)</f>
        <v>0</v>
      </c>
      <c r="H125" s="227"/>
      <c r="I125" s="226">
        <f>ROUND(E125*H125,2)</f>
        <v>0</v>
      </c>
      <c r="J125" s="227"/>
      <c r="K125" s="226">
        <f>ROUND(E125*J125,2)</f>
        <v>0</v>
      </c>
      <c r="L125" s="226">
        <v>21</v>
      </c>
      <c r="M125" s="226">
        <f>G125*(1+L125/100)</f>
        <v>0</v>
      </c>
      <c r="N125" s="226">
        <v>4.4000000000000003E-3</v>
      </c>
      <c r="O125" s="226">
        <f>ROUND(E125*N125,2)</f>
        <v>0</v>
      </c>
      <c r="P125" s="226">
        <v>0</v>
      </c>
      <c r="Q125" s="226">
        <f>ROUND(E125*P125,2)</f>
        <v>0</v>
      </c>
      <c r="R125" s="226"/>
      <c r="S125" s="226" t="s">
        <v>203</v>
      </c>
      <c r="T125" s="226" t="s">
        <v>204</v>
      </c>
      <c r="U125" s="226">
        <v>0</v>
      </c>
      <c r="V125" s="226">
        <f>ROUND(E125*U125,2)</f>
        <v>0</v>
      </c>
      <c r="W125" s="226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190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>
      <c r="A126" s="241">
        <v>108</v>
      </c>
      <c r="B126" s="242" t="s">
        <v>364</v>
      </c>
      <c r="C126" s="249" t="s">
        <v>365</v>
      </c>
      <c r="D126" s="243" t="s">
        <v>293</v>
      </c>
      <c r="E126" s="244">
        <v>1</v>
      </c>
      <c r="F126" s="245"/>
      <c r="G126" s="246">
        <f>ROUND(E126*F126,2)</f>
        <v>0</v>
      </c>
      <c r="H126" s="227"/>
      <c r="I126" s="226">
        <f>ROUND(E126*H126,2)</f>
        <v>0</v>
      </c>
      <c r="J126" s="227"/>
      <c r="K126" s="226">
        <f>ROUND(E126*J126,2)</f>
        <v>0</v>
      </c>
      <c r="L126" s="226">
        <v>21</v>
      </c>
      <c r="M126" s="226">
        <f>G126*(1+L126/100)</f>
        <v>0</v>
      </c>
      <c r="N126" s="226">
        <v>4.4000000000000003E-3</v>
      </c>
      <c r="O126" s="226">
        <f>ROUND(E126*N126,2)</f>
        <v>0</v>
      </c>
      <c r="P126" s="226">
        <v>0</v>
      </c>
      <c r="Q126" s="226">
        <f>ROUND(E126*P126,2)</f>
        <v>0</v>
      </c>
      <c r="R126" s="226"/>
      <c r="S126" s="226" t="s">
        <v>203</v>
      </c>
      <c r="T126" s="226" t="s">
        <v>204</v>
      </c>
      <c r="U126" s="226">
        <v>0</v>
      </c>
      <c r="V126" s="226">
        <f>ROUND(E126*U126,2)</f>
        <v>0</v>
      </c>
      <c r="W126" s="226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190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>
      <c r="A127" s="241">
        <v>109</v>
      </c>
      <c r="B127" s="242" t="s">
        <v>366</v>
      </c>
      <c r="C127" s="249" t="s">
        <v>367</v>
      </c>
      <c r="D127" s="243" t="s">
        <v>144</v>
      </c>
      <c r="E127" s="244">
        <v>0.50924999999999998</v>
      </c>
      <c r="F127" s="245"/>
      <c r="G127" s="246">
        <f>ROUND(E127*F127,2)</f>
        <v>0</v>
      </c>
      <c r="H127" s="227"/>
      <c r="I127" s="226">
        <f>ROUND(E127*H127,2)</f>
        <v>0</v>
      </c>
      <c r="J127" s="227"/>
      <c r="K127" s="226">
        <f>ROUND(E127*J127,2)</f>
        <v>0</v>
      </c>
      <c r="L127" s="226">
        <v>21</v>
      </c>
      <c r="M127" s="226">
        <f>G127*(1+L127/100)</f>
        <v>0</v>
      </c>
      <c r="N127" s="226">
        <v>0</v>
      </c>
      <c r="O127" s="226">
        <f>ROUND(E127*N127,2)</f>
        <v>0</v>
      </c>
      <c r="P127" s="226">
        <v>0</v>
      </c>
      <c r="Q127" s="226">
        <f>ROUND(E127*P127,2)</f>
        <v>0</v>
      </c>
      <c r="R127" s="226"/>
      <c r="S127" s="226" t="s">
        <v>133</v>
      </c>
      <c r="T127" s="226" t="s">
        <v>133</v>
      </c>
      <c r="U127" s="226">
        <v>1.3740000000000001</v>
      </c>
      <c r="V127" s="226">
        <f>ROUND(E127*U127,2)</f>
        <v>0.7</v>
      </c>
      <c r="W127" s="226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174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>
      <c r="A128" s="241">
        <v>110</v>
      </c>
      <c r="B128" s="242" t="s">
        <v>368</v>
      </c>
      <c r="C128" s="249" t="s">
        <v>369</v>
      </c>
      <c r="D128" s="243" t="s">
        <v>144</v>
      </c>
      <c r="E128" s="244">
        <v>0.50924999999999998</v>
      </c>
      <c r="F128" s="245"/>
      <c r="G128" s="246">
        <f>ROUND(E128*F128,2)</f>
        <v>0</v>
      </c>
      <c r="H128" s="227"/>
      <c r="I128" s="226">
        <f>ROUND(E128*H128,2)</f>
        <v>0</v>
      </c>
      <c r="J128" s="227"/>
      <c r="K128" s="226">
        <f>ROUND(E128*J128,2)</f>
        <v>0</v>
      </c>
      <c r="L128" s="226">
        <v>21</v>
      </c>
      <c r="M128" s="226">
        <f>G128*(1+L128/100)</f>
        <v>0</v>
      </c>
      <c r="N128" s="226">
        <v>0</v>
      </c>
      <c r="O128" s="226">
        <f>ROUND(E128*N128,2)</f>
        <v>0</v>
      </c>
      <c r="P128" s="226">
        <v>0</v>
      </c>
      <c r="Q128" s="226">
        <f>ROUND(E128*P128,2)</f>
        <v>0</v>
      </c>
      <c r="R128" s="226"/>
      <c r="S128" s="226" t="s">
        <v>133</v>
      </c>
      <c r="T128" s="226" t="s">
        <v>133</v>
      </c>
      <c r="U128" s="226">
        <v>0.72499999999999998</v>
      </c>
      <c r="V128" s="226">
        <f>ROUND(E128*U128,2)</f>
        <v>0.37</v>
      </c>
      <c r="W128" s="226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174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>
      <c r="A129" s="229" t="s">
        <v>128</v>
      </c>
      <c r="B129" s="230" t="s">
        <v>78</v>
      </c>
      <c r="C129" s="248" t="s">
        <v>79</v>
      </c>
      <c r="D129" s="231"/>
      <c r="E129" s="232"/>
      <c r="F129" s="233"/>
      <c r="G129" s="234">
        <f>SUMIF(AG130:AG132,"&lt;&gt;NOR",G130:G132)</f>
        <v>0</v>
      </c>
      <c r="H129" s="228"/>
      <c r="I129" s="228">
        <f>SUM(I130:I132)</f>
        <v>0</v>
      </c>
      <c r="J129" s="228"/>
      <c r="K129" s="228">
        <f>SUM(K130:K132)</f>
        <v>0</v>
      </c>
      <c r="L129" s="228"/>
      <c r="M129" s="228">
        <f>SUM(M130:M132)</f>
        <v>0</v>
      </c>
      <c r="N129" s="228"/>
      <c r="O129" s="228">
        <f>SUM(O130:O132)</f>
        <v>0</v>
      </c>
      <c r="P129" s="228"/>
      <c r="Q129" s="228">
        <f>SUM(Q130:Q132)</f>
        <v>0</v>
      </c>
      <c r="R129" s="228"/>
      <c r="S129" s="228"/>
      <c r="T129" s="228"/>
      <c r="U129" s="228"/>
      <c r="V129" s="228">
        <f>SUM(V130:V132)</f>
        <v>1.51</v>
      </c>
      <c r="W129" s="228"/>
      <c r="AG129" t="s">
        <v>129</v>
      </c>
    </row>
    <row r="130" spans="1:60" outlineLevel="1">
      <c r="A130" s="241">
        <v>111</v>
      </c>
      <c r="B130" s="242" t="s">
        <v>370</v>
      </c>
      <c r="C130" s="249" t="s">
        <v>371</v>
      </c>
      <c r="D130" s="243" t="s">
        <v>132</v>
      </c>
      <c r="E130" s="244">
        <v>2</v>
      </c>
      <c r="F130" s="245"/>
      <c r="G130" s="246">
        <f>ROUND(E130*F130,2)</f>
        <v>0</v>
      </c>
      <c r="H130" s="227"/>
      <c r="I130" s="226">
        <f>ROUND(E130*H130,2)</f>
        <v>0</v>
      </c>
      <c r="J130" s="227"/>
      <c r="K130" s="226">
        <f>ROUND(E130*J130,2)</f>
        <v>0</v>
      </c>
      <c r="L130" s="226">
        <v>21</v>
      </c>
      <c r="M130" s="226">
        <f>G130*(1+L130/100)</f>
        <v>0</v>
      </c>
      <c r="N130" s="226">
        <v>0</v>
      </c>
      <c r="O130" s="226">
        <f>ROUND(E130*N130,2)</f>
        <v>0</v>
      </c>
      <c r="P130" s="226">
        <v>0</v>
      </c>
      <c r="Q130" s="226">
        <f>ROUND(E130*P130,2)</f>
        <v>0</v>
      </c>
      <c r="R130" s="226"/>
      <c r="S130" s="226" t="s">
        <v>133</v>
      </c>
      <c r="T130" s="226" t="s">
        <v>133</v>
      </c>
      <c r="U130" s="226">
        <v>0.75</v>
      </c>
      <c r="V130" s="226">
        <f>ROUND(E130*U130,2)</f>
        <v>1.5</v>
      </c>
      <c r="W130" s="226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134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>
      <c r="A131" s="241">
        <v>112</v>
      </c>
      <c r="B131" s="242" t="s">
        <v>372</v>
      </c>
      <c r="C131" s="249" t="s">
        <v>373</v>
      </c>
      <c r="D131" s="243" t="s">
        <v>132</v>
      </c>
      <c r="E131" s="244">
        <v>2</v>
      </c>
      <c r="F131" s="245"/>
      <c r="G131" s="246">
        <f>ROUND(E131*F131,2)</f>
        <v>0</v>
      </c>
      <c r="H131" s="227"/>
      <c r="I131" s="226">
        <f>ROUND(E131*H131,2)</f>
        <v>0</v>
      </c>
      <c r="J131" s="227"/>
      <c r="K131" s="226">
        <f>ROUND(E131*J131,2)</f>
        <v>0</v>
      </c>
      <c r="L131" s="226">
        <v>21</v>
      </c>
      <c r="M131" s="226">
        <f>G131*(1+L131/100)</f>
        <v>0</v>
      </c>
      <c r="N131" s="226">
        <v>6.4999999999999997E-4</v>
      </c>
      <c r="O131" s="226">
        <f>ROUND(E131*N131,2)</f>
        <v>0</v>
      </c>
      <c r="P131" s="226">
        <v>0</v>
      </c>
      <c r="Q131" s="226">
        <f>ROUND(E131*P131,2)</f>
        <v>0</v>
      </c>
      <c r="R131" s="226" t="s">
        <v>189</v>
      </c>
      <c r="S131" s="226" t="s">
        <v>133</v>
      </c>
      <c r="T131" s="226" t="s">
        <v>133</v>
      </c>
      <c r="U131" s="226">
        <v>0</v>
      </c>
      <c r="V131" s="226">
        <f>ROUND(E131*U131,2)</f>
        <v>0</v>
      </c>
      <c r="W131" s="226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190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>
      <c r="A132" s="241">
        <v>113</v>
      </c>
      <c r="B132" s="242" t="s">
        <v>374</v>
      </c>
      <c r="C132" s="249" t="s">
        <v>375</v>
      </c>
      <c r="D132" s="243" t="s">
        <v>144</v>
      </c>
      <c r="E132" s="244">
        <v>1.2999999999999999E-3</v>
      </c>
      <c r="F132" s="245"/>
      <c r="G132" s="246">
        <f>ROUND(E132*F132,2)</f>
        <v>0</v>
      </c>
      <c r="H132" s="227"/>
      <c r="I132" s="226">
        <f>ROUND(E132*H132,2)</f>
        <v>0</v>
      </c>
      <c r="J132" s="227"/>
      <c r="K132" s="226">
        <f>ROUND(E132*J132,2)</f>
        <v>0</v>
      </c>
      <c r="L132" s="226">
        <v>21</v>
      </c>
      <c r="M132" s="226">
        <f>G132*(1+L132/100)</f>
        <v>0</v>
      </c>
      <c r="N132" s="226">
        <v>0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133</v>
      </c>
      <c r="T132" s="226" t="s">
        <v>133</v>
      </c>
      <c r="U132" s="226">
        <v>5.2060000000000004</v>
      </c>
      <c r="V132" s="226">
        <f>ROUND(E132*U132,2)</f>
        <v>0.01</v>
      </c>
      <c r="W132" s="226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174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>
      <c r="A133" s="229" t="s">
        <v>128</v>
      </c>
      <c r="B133" s="230" t="s">
        <v>80</v>
      </c>
      <c r="C133" s="248" t="s">
        <v>81</v>
      </c>
      <c r="D133" s="231"/>
      <c r="E133" s="232"/>
      <c r="F133" s="233"/>
      <c r="G133" s="234">
        <f>SUMIF(AG134:AG175,"&lt;&gt;NOR",G134:G175)</f>
        <v>0</v>
      </c>
      <c r="H133" s="228"/>
      <c r="I133" s="228">
        <f>SUM(I134:I175)</f>
        <v>0</v>
      </c>
      <c r="J133" s="228"/>
      <c r="K133" s="228">
        <f>SUM(K134:K175)</f>
        <v>0</v>
      </c>
      <c r="L133" s="228"/>
      <c r="M133" s="228">
        <f>SUM(M134:M175)</f>
        <v>0</v>
      </c>
      <c r="N133" s="228"/>
      <c r="O133" s="228">
        <f>SUM(O134:O175)</f>
        <v>0.75</v>
      </c>
      <c r="P133" s="228"/>
      <c r="Q133" s="228">
        <f>SUM(Q134:Q175)</f>
        <v>3.0900000000000003</v>
      </c>
      <c r="R133" s="228"/>
      <c r="S133" s="228"/>
      <c r="T133" s="228"/>
      <c r="U133" s="228"/>
      <c r="V133" s="228">
        <f>SUM(V134:V175)</f>
        <v>116.66</v>
      </c>
      <c r="W133" s="228"/>
      <c r="AG133" t="s">
        <v>129</v>
      </c>
    </row>
    <row r="134" spans="1:60" outlineLevel="1">
      <c r="A134" s="241">
        <v>114</v>
      </c>
      <c r="B134" s="242" t="s">
        <v>376</v>
      </c>
      <c r="C134" s="249" t="s">
        <v>377</v>
      </c>
      <c r="D134" s="243" t="s">
        <v>160</v>
      </c>
      <c r="E134" s="244">
        <v>1.9</v>
      </c>
      <c r="F134" s="245"/>
      <c r="G134" s="246">
        <f>ROUND(E134*F134,2)</f>
        <v>0</v>
      </c>
      <c r="H134" s="227"/>
      <c r="I134" s="226">
        <f>ROUND(E134*H134,2)</f>
        <v>0</v>
      </c>
      <c r="J134" s="227"/>
      <c r="K134" s="226">
        <f>ROUND(E134*J134,2)</f>
        <v>0</v>
      </c>
      <c r="L134" s="226">
        <v>21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9.3579999999999997E-2</v>
      </c>
      <c r="Q134" s="226">
        <f>ROUND(E134*P134,2)</f>
        <v>0.18</v>
      </c>
      <c r="R134" s="226"/>
      <c r="S134" s="226" t="s">
        <v>133</v>
      </c>
      <c r="T134" s="226" t="s">
        <v>133</v>
      </c>
      <c r="U134" s="226">
        <v>0.35</v>
      </c>
      <c r="V134" s="226">
        <f>ROUND(E134*U134,2)</f>
        <v>0.67</v>
      </c>
      <c r="W134" s="226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134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>
      <c r="A135" s="241">
        <v>115</v>
      </c>
      <c r="B135" s="242" t="s">
        <v>378</v>
      </c>
      <c r="C135" s="249" t="s">
        <v>379</v>
      </c>
      <c r="D135" s="243" t="s">
        <v>293</v>
      </c>
      <c r="E135" s="244">
        <v>36</v>
      </c>
      <c r="F135" s="245"/>
      <c r="G135" s="246">
        <f>ROUND(E135*F135,2)</f>
        <v>0</v>
      </c>
      <c r="H135" s="227"/>
      <c r="I135" s="226">
        <f>ROUND(E135*H135,2)</f>
        <v>0</v>
      </c>
      <c r="J135" s="227"/>
      <c r="K135" s="226">
        <f>ROUND(E135*J135,2)</f>
        <v>0</v>
      </c>
      <c r="L135" s="226">
        <v>21</v>
      </c>
      <c r="M135" s="226">
        <f>G135*(1+L135/100)</f>
        <v>0</v>
      </c>
      <c r="N135" s="226">
        <v>1.1299999999999999E-3</v>
      </c>
      <c r="O135" s="226">
        <f>ROUND(E135*N135,2)</f>
        <v>0.04</v>
      </c>
      <c r="P135" s="226">
        <v>0</v>
      </c>
      <c r="Q135" s="226">
        <f>ROUND(E135*P135,2)</f>
        <v>0</v>
      </c>
      <c r="R135" s="226"/>
      <c r="S135" s="226" t="s">
        <v>133</v>
      </c>
      <c r="T135" s="226" t="s">
        <v>133</v>
      </c>
      <c r="U135" s="226">
        <v>0.114</v>
      </c>
      <c r="V135" s="226">
        <f>ROUND(E135*U135,2)</f>
        <v>4.0999999999999996</v>
      </c>
      <c r="W135" s="226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197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>
      <c r="A136" s="241">
        <v>116</v>
      </c>
      <c r="B136" s="242" t="s">
        <v>380</v>
      </c>
      <c r="C136" s="249" t="s">
        <v>381</v>
      </c>
      <c r="D136" s="243" t="s">
        <v>132</v>
      </c>
      <c r="E136" s="244">
        <v>3</v>
      </c>
      <c r="F136" s="245"/>
      <c r="G136" s="246">
        <f>ROUND(E136*F136,2)</f>
        <v>0</v>
      </c>
      <c r="H136" s="227"/>
      <c r="I136" s="226">
        <f>ROUND(E136*H136,2)</f>
        <v>0</v>
      </c>
      <c r="J136" s="227"/>
      <c r="K136" s="226">
        <f>ROUND(E136*J136,2)</f>
        <v>0</v>
      </c>
      <c r="L136" s="226">
        <v>21</v>
      </c>
      <c r="M136" s="226">
        <f>G136*(1+L136/100)</f>
        <v>0</v>
      </c>
      <c r="N136" s="226">
        <v>0</v>
      </c>
      <c r="O136" s="226">
        <f>ROUND(E136*N136,2)</f>
        <v>0</v>
      </c>
      <c r="P136" s="226">
        <v>0.51195999999999997</v>
      </c>
      <c r="Q136" s="226">
        <f>ROUND(E136*P136,2)</f>
        <v>1.54</v>
      </c>
      <c r="R136" s="226"/>
      <c r="S136" s="226" t="s">
        <v>133</v>
      </c>
      <c r="T136" s="226" t="s">
        <v>133</v>
      </c>
      <c r="U136" s="226">
        <v>2.4780000000000002</v>
      </c>
      <c r="V136" s="226">
        <f>ROUND(E136*U136,2)</f>
        <v>7.43</v>
      </c>
      <c r="W136" s="226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134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>
      <c r="A137" s="241">
        <v>117</v>
      </c>
      <c r="B137" s="242" t="s">
        <v>382</v>
      </c>
      <c r="C137" s="249" t="s">
        <v>383</v>
      </c>
      <c r="D137" s="243" t="s">
        <v>132</v>
      </c>
      <c r="E137" s="244">
        <v>3</v>
      </c>
      <c r="F137" s="245"/>
      <c r="G137" s="246">
        <f>ROUND(E137*F137,2)</f>
        <v>0</v>
      </c>
      <c r="H137" s="227"/>
      <c r="I137" s="226">
        <f>ROUND(E137*H137,2)</f>
        <v>0</v>
      </c>
      <c r="J137" s="227"/>
      <c r="K137" s="226">
        <f>ROUND(E137*J137,2)</f>
        <v>0</v>
      </c>
      <c r="L137" s="226">
        <v>21</v>
      </c>
      <c r="M137" s="226">
        <f>G137*(1+L137/100)</f>
        <v>0</v>
      </c>
      <c r="N137" s="226">
        <v>6.1399999999999996E-3</v>
      </c>
      <c r="O137" s="226">
        <f>ROUND(E137*N137,2)</f>
        <v>0.02</v>
      </c>
      <c r="P137" s="226">
        <v>0</v>
      </c>
      <c r="Q137" s="226">
        <f>ROUND(E137*P137,2)</f>
        <v>0</v>
      </c>
      <c r="R137" s="226"/>
      <c r="S137" s="226" t="s">
        <v>133</v>
      </c>
      <c r="T137" s="226" t="s">
        <v>133</v>
      </c>
      <c r="U137" s="226">
        <v>3.54</v>
      </c>
      <c r="V137" s="226">
        <f>ROUND(E137*U137,2)</f>
        <v>10.62</v>
      </c>
      <c r="W137" s="226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>
      <c r="A138" s="241">
        <v>118</v>
      </c>
      <c r="B138" s="242" t="s">
        <v>384</v>
      </c>
      <c r="C138" s="249" t="s">
        <v>385</v>
      </c>
      <c r="D138" s="243" t="s">
        <v>132</v>
      </c>
      <c r="E138" s="244">
        <v>3</v>
      </c>
      <c r="F138" s="245"/>
      <c r="G138" s="246">
        <f>ROUND(E138*F138,2)</f>
        <v>0</v>
      </c>
      <c r="H138" s="227"/>
      <c r="I138" s="226">
        <f>ROUND(E138*H138,2)</f>
        <v>0</v>
      </c>
      <c r="J138" s="227"/>
      <c r="K138" s="226">
        <f>ROUND(E138*J138,2)</f>
        <v>0</v>
      </c>
      <c r="L138" s="226">
        <v>21</v>
      </c>
      <c r="M138" s="226">
        <f>G138*(1+L138/100)</f>
        <v>0</v>
      </c>
      <c r="N138" s="226">
        <v>0</v>
      </c>
      <c r="O138" s="226">
        <f>ROUND(E138*N138,2)</f>
        <v>0</v>
      </c>
      <c r="P138" s="226">
        <v>0</v>
      </c>
      <c r="Q138" s="226">
        <f>ROUND(E138*P138,2)</f>
        <v>0</v>
      </c>
      <c r="R138" s="226"/>
      <c r="S138" s="226" t="s">
        <v>133</v>
      </c>
      <c r="T138" s="226" t="s">
        <v>133</v>
      </c>
      <c r="U138" s="226">
        <v>1.46</v>
      </c>
      <c r="V138" s="226">
        <f>ROUND(E138*U138,2)</f>
        <v>4.38</v>
      </c>
      <c r="W138" s="226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134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2.5" outlineLevel="1">
      <c r="A139" s="241">
        <v>119</v>
      </c>
      <c r="B139" s="242" t="s">
        <v>386</v>
      </c>
      <c r="C139" s="249" t="s">
        <v>387</v>
      </c>
      <c r="D139" s="243" t="s">
        <v>132</v>
      </c>
      <c r="E139" s="244">
        <v>1</v>
      </c>
      <c r="F139" s="245"/>
      <c r="G139" s="246">
        <f>ROUND(E139*F139,2)</f>
        <v>0</v>
      </c>
      <c r="H139" s="227"/>
      <c r="I139" s="226">
        <f>ROUND(E139*H139,2)</f>
        <v>0</v>
      </c>
      <c r="J139" s="227"/>
      <c r="K139" s="226">
        <f>ROUND(E139*J139,2)</f>
        <v>0</v>
      </c>
      <c r="L139" s="226">
        <v>21</v>
      </c>
      <c r="M139" s="226">
        <f>G139*(1+L139/100)</f>
        <v>0</v>
      </c>
      <c r="N139" s="226">
        <v>0</v>
      </c>
      <c r="O139" s="226">
        <f>ROUND(E139*N139,2)</f>
        <v>0</v>
      </c>
      <c r="P139" s="226">
        <v>0.159</v>
      </c>
      <c r="Q139" s="226">
        <f>ROUND(E139*P139,2)</f>
        <v>0.16</v>
      </c>
      <c r="R139" s="226"/>
      <c r="S139" s="226" t="s">
        <v>133</v>
      </c>
      <c r="T139" s="226" t="s">
        <v>133</v>
      </c>
      <c r="U139" s="226">
        <v>5.4390000000000001</v>
      </c>
      <c r="V139" s="226">
        <f>ROUND(E139*U139,2)</f>
        <v>5.44</v>
      </c>
      <c r="W139" s="226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197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>
      <c r="A140" s="241">
        <v>120</v>
      </c>
      <c r="B140" s="242" t="s">
        <v>388</v>
      </c>
      <c r="C140" s="249" t="s">
        <v>389</v>
      </c>
      <c r="D140" s="243" t="s">
        <v>132</v>
      </c>
      <c r="E140" s="244">
        <v>2</v>
      </c>
      <c r="F140" s="245"/>
      <c r="G140" s="246">
        <f>ROUND(E140*F140,2)</f>
        <v>0</v>
      </c>
      <c r="H140" s="227"/>
      <c r="I140" s="226">
        <f>ROUND(E140*H140,2)</f>
        <v>0</v>
      </c>
      <c r="J140" s="227"/>
      <c r="K140" s="226">
        <f>ROUND(E140*J140,2)</f>
        <v>0</v>
      </c>
      <c r="L140" s="226">
        <v>21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0.308</v>
      </c>
      <c r="Q140" s="226">
        <f>ROUND(E140*P140,2)</f>
        <v>0.62</v>
      </c>
      <c r="R140" s="226"/>
      <c r="S140" s="226" t="s">
        <v>133</v>
      </c>
      <c r="T140" s="226" t="s">
        <v>133</v>
      </c>
      <c r="U140" s="226">
        <v>8.5440000000000005</v>
      </c>
      <c r="V140" s="226">
        <f>ROUND(E140*U140,2)</f>
        <v>17.09</v>
      </c>
      <c r="W140" s="226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197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>
      <c r="A141" s="241">
        <v>121</v>
      </c>
      <c r="B141" s="242" t="s">
        <v>390</v>
      </c>
      <c r="C141" s="249" t="s">
        <v>391</v>
      </c>
      <c r="D141" s="243" t="s">
        <v>132</v>
      </c>
      <c r="E141" s="244">
        <v>3</v>
      </c>
      <c r="F141" s="245"/>
      <c r="G141" s="246">
        <f>ROUND(E141*F141,2)</f>
        <v>0</v>
      </c>
      <c r="H141" s="227"/>
      <c r="I141" s="226">
        <f>ROUND(E141*H141,2)</f>
        <v>0</v>
      </c>
      <c r="J141" s="227"/>
      <c r="K141" s="226">
        <f>ROUND(E141*J141,2)</f>
        <v>0</v>
      </c>
      <c r="L141" s="226">
        <v>21</v>
      </c>
      <c r="M141" s="226">
        <f>G141*(1+L141/100)</f>
        <v>0</v>
      </c>
      <c r="N141" s="226">
        <v>3.0699999999999998E-3</v>
      </c>
      <c r="O141" s="226">
        <f>ROUND(E141*N141,2)</f>
        <v>0.01</v>
      </c>
      <c r="P141" s="226">
        <v>0</v>
      </c>
      <c r="Q141" s="226">
        <f>ROUND(E141*P141,2)</f>
        <v>0</v>
      </c>
      <c r="R141" s="226"/>
      <c r="S141" s="226" t="s">
        <v>133</v>
      </c>
      <c r="T141" s="226" t="s">
        <v>133</v>
      </c>
      <c r="U141" s="226">
        <v>6.18</v>
      </c>
      <c r="V141" s="226">
        <f>ROUND(E141*U141,2)</f>
        <v>18.54</v>
      </c>
      <c r="W141" s="226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134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>
      <c r="A142" s="241">
        <v>122</v>
      </c>
      <c r="B142" s="242" t="s">
        <v>392</v>
      </c>
      <c r="C142" s="249" t="s">
        <v>393</v>
      </c>
      <c r="D142" s="243" t="s">
        <v>132</v>
      </c>
      <c r="E142" s="244">
        <v>1</v>
      </c>
      <c r="F142" s="245"/>
      <c r="G142" s="246">
        <f>ROUND(E142*F142,2)</f>
        <v>0</v>
      </c>
      <c r="H142" s="227"/>
      <c r="I142" s="226">
        <f>ROUND(E142*H142,2)</f>
        <v>0</v>
      </c>
      <c r="J142" s="227"/>
      <c r="K142" s="226">
        <f>ROUND(E142*J142,2)</f>
        <v>0</v>
      </c>
      <c r="L142" s="226">
        <v>21</v>
      </c>
      <c r="M142" s="226">
        <f>G142*(1+L142/100)</f>
        <v>0</v>
      </c>
      <c r="N142" s="226">
        <v>0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133</v>
      </c>
      <c r="T142" s="226" t="s">
        <v>133</v>
      </c>
      <c r="U142" s="226">
        <v>0.82</v>
      </c>
      <c r="V142" s="226">
        <f>ROUND(E142*U142,2)</f>
        <v>0.82</v>
      </c>
      <c r="W142" s="226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134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>
      <c r="A143" s="241">
        <v>123</v>
      </c>
      <c r="B143" s="242" t="s">
        <v>394</v>
      </c>
      <c r="C143" s="249" t="s">
        <v>395</v>
      </c>
      <c r="D143" s="243" t="s">
        <v>132</v>
      </c>
      <c r="E143" s="244">
        <v>2</v>
      </c>
      <c r="F143" s="245"/>
      <c r="G143" s="246">
        <f>ROUND(E143*F143,2)</f>
        <v>0</v>
      </c>
      <c r="H143" s="227"/>
      <c r="I143" s="226">
        <f>ROUND(E143*H143,2)</f>
        <v>0</v>
      </c>
      <c r="J143" s="227"/>
      <c r="K143" s="226">
        <f>ROUND(E143*J143,2)</f>
        <v>0</v>
      </c>
      <c r="L143" s="226">
        <v>21</v>
      </c>
      <c r="M143" s="226">
        <f>G143*(1+L143/100)</f>
        <v>0</v>
      </c>
      <c r="N143" s="226">
        <v>0</v>
      </c>
      <c r="O143" s="226">
        <f>ROUND(E143*N143,2)</f>
        <v>0</v>
      </c>
      <c r="P143" s="226">
        <v>0</v>
      </c>
      <c r="Q143" s="226">
        <f>ROUND(E143*P143,2)</f>
        <v>0</v>
      </c>
      <c r="R143" s="226"/>
      <c r="S143" s="226" t="s">
        <v>133</v>
      </c>
      <c r="T143" s="226" t="s">
        <v>133</v>
      </c>
      <c r="U143" s="226">
        <v>1.07</v>
      </c>
      <c r="V143" s="226">
        <f>ROUND(E143*U143,2)</f>
        <v>2.14</v>
      </c>
      <c r="W143" s="226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134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>
      <c r="A144" s="241">
        <v>124</v>
      </c>
      <c r="B144" s="242" t="s">
        <v>396</v>
      </c>
      <c r="C144" s="249" t="s">
        <v>397</v>
      </c>
      <c r="D144" s="243" t="s">
        <v>293</v>
      </c>
      <c r="E144" s="244">
        <v>3</v>
      </c>
      <c r="F144" s="245"/>
      <c r="G144" s="246">
        <f>ROUND(E144*F144,2)</f>
        <v>0</v>
      </c>
      <c r="H144" s="227"/>
      <c r="I144" s="226">
        <f>ROUND(E144*H144,2)</f>
        <v>0</v>
      </c>
      <c r="J144" s="227"/>
      <c r="K144" s="226">
        <f>ROUND(E144*J144,2)</f>
        <v>0</v>
      </c>
      <c r="L144" s="226">
        <v>21</v>
      </c>
      <c r="M144" s="226">
        <f>G144*(1+L144/100)</f>
        <v>0</v>
      </c>
      <c r="N144" s="226">
        <v>2.9E-4</v>
      </c>
      <c r="O144" s="226">
        <f>ROUND(E144*N144,2)</f>
        <v>0</v>
      </c>
      <c r="P144" s="226">
        <v>2.7E-2</v>
      </c>
      <c r="Q144" s="226">
        <f>ROUND(E144*P144,2)</f>
        <v>0.08</v>
      </c>
      <c r="R144" s="226"/>
      <c r="S144" s="226" t="s">
        <v>133</v>
      </c>
      <c r="T144" s="226" t="s">
        <v>133</v>
      </c>
      <c r="U144" s="226">
        <v>1.19</v>
      </c>
      <c r="V144" s="226">
        <f>ROUND(E144*U144,2)</f>
        <v>3.57</v>
      </c>
      <c r="W144" s="226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134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>
      <c r="A145" s="241">
        <v>125</v>
      </c>
      <c r="B145" s="242" t="s">
        <v>398</v>
      </c>
      <c r="C145" s="249" t="s">
        <v>399</v>
      </c>
      <c r="D145" s="243" t="s">
        <v>293</v>
      </c>
      <c r="E145" s="244">
        <v>3</v>
      </c>
      <c r="F145" s="245"/>
      <c r="G145" s="246">
        <f>ROUND(E145*F145,2)</f>
        <v>0</v>
      </c>
      <c r="H145" s="227"/>
      <c r="I145" s="226">
        <f>ROUND(E145*H145,2)</f>
        <v>0</v>
      </c>
      <c r="J145" s="227"/>
      <c r="K145" s="226">
        <f>ROUND(E145*J145,2)</f>
        <v>0</v>
      </c>
      <c r="L145" s="226">
        <v>21</v>
      </c>
      <c r="M145" s="226">
        <f>G145*(1+L145/100)</f>
        <v>0</v>
      </c>
      <c r="N145" s="226">
        <v>3.8000000000000002E-4</v>
      </c>
      <c r="O145" s="226">
        <f>ROUND(E145*N145,2)</f>
        <v>0</v>
      </c>
      <c r="P145" s="226">
        <v>5.1999999999999998E-2</v>
      </c>
      <c r="Q145" s="226">
        <f>ROUND(E145*P145,2)</f>
        <v>0.16</v>
      </c>
      <c r="R145" s="226"/>
      <c r="S145" s="226" t="s">
        <v>133</v>
      </c>
      <c r="T145" s="226" t="s">
        <v>133</v>
      </c>
      <c r="U145" s="226">
        <v>1</v>
      </c>
      <c r="V145" s="226">
        <f>ROUND(E145*U145,2)</f>
        <v>3</v>
      </c>
      <c r="W145" s="226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134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>
      <c r="A146" s="241">
        <v>126</v>
      </c>
      <c r="B146" s="242" t="s">
        <v>400</v>
      </c>
      <c r="C146" s="249" t="s">
        <v>401</v>
      </c>
      <c r="D146" s="243" t="s">
        <v>293</v>
      </c>
      <c r="E146" s="244">
        <v>1</v>
      </c>
      <c r="F146" s="245"/>
      <c r="G146" s="246">
        <f>ROUND(E146*F146,2)</f>
        <v>0</v>
      </c>
      <c r="H146" s="227"/>
      <c r="I146" s="226">
        <f>ROUND(E146*H146,2)</f>
        <v>0</v>
      </c>
      <c r="J146" s="227"/>
      <c r="K146" s="226">
        <f>ROUND(E146*J146,2)</f>
        <v>0</v>
      </c>
      <c r="L146" s="226">
        <v>21</v>
      </c>
      <c r="M146" s="226">
        <f>G146*(1+L146/100)</f>
        <v>0</v>
      </c>
      <c r="N146" s="226">
        <v>6.0000000000000002E-5</v>
      </c>
      <c r="O146" s="226">
        <f>ROUND(E146*N146,2)</f>
        <v>0</v>
      </c>
      <c r="P146" s="226">
        <v>2.7E-2</v>
      </c>
      <c r="Q146" s="226">
        <f>ROUND(E146*P146,2)</f>
        <v>0.03</v>
      </c>
      <c r="R146" s="226"/>
      <c r="S146" s="226" t="s">
        <v>133</v>
      </c>
      <c r="T146" s="226" t="s">
        <v>133</v>
      </c>
      <c r="U146" s="226">
        <v>0.67</v>
      </c>
      <c r="V146" s="226">
        <f>ROUND(E146*U146,2)</f>
        <v>0.67</v>
      </c>
      <c r="W146" s="226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134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>
      <c r="A147" s="241">
        <v>127</v>
      </c>
      <c r="B147" s="242" t="s">
        <v>402</v>
      </c>
      <c r="C147" s="249" t="s">
        <v>403</v>
      </c>
      <c r="D147" s="243" t="s">
        <v>132</v>
      </c>
      <c r="E147" s="244">
        <v>3</v>
      </c>
      <c r="F147" s="245"/>
      <c r="G147" s="246">
        <f>ROUND(E147*F147,2)</f>
        <v>0</v>
      </c>
      <c r="H147" s="227"/>
      <c r="I147" s="226">
        <f>ROUND(E147*H147,2)</f>
        <v>0</v>
      </c>
      <c r="J147" s="227"/>
      <c r="K147" s="226">
        <f>ROUND(E147*J147,2)</f>
        <v>0</v>
      </c>
      <c r="L147" s="226">
        <v>21</v>
      </c>
      <c r="M147" s="226">
        <f>G147*(1+L147/100)</f>
        <v>0</v>
      </c>
      <c r="N147" s="226">
        <v>0</v>
      </c>
      <c r="O147" s="226">
        <f>ROUND(E147*N147,2)</f>
        <v>0</v>
      </c>
      <c r="P147" s="226">
        <v>0</v>
      </c>
      <c r="Q147" s="226">
        <f>ROUND(E147*P147,2)</f>
        <v>0</v>
      </c>
      <c r="R147" s="226"/>
      <c r="S147" s="226" t="s">
        <v>133</v>
      </c>
      <c r="T147" s="226" t="s">
        <v>133</v>
      </c>
      <c r="U147" s="226">
        <v>0.873</v>
      </c>
      <c r="V147" s="226">
        <f>ROUND(E147*U147,2)</f>
        <v>2.62</v>
      </c>
      <c r="W147" s="226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134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>
      <c r="A148" s="241">
        <v>128</v>
      </c>
      <c r="B148" s="242" t="s">
        <v>404</v>
      </c>
      <c r="C148" s="249" t="s">
        <v>405</v>
      </c>
      <c r="D148" s="243" t="s">
        <v>132</v>
      </c>
      <c r="E148" s="244">
        <v>3</v>
      </c>
      <c r="F148" s="245"/>
      <c r="G148" s="246">
        <f>ROUND(E148*F148,2)</f>
        <v>0</v>
      </c>
      <c r="H148" s="227"/>
      <c r="I148" s="226">
        <f>ROUND(E148*H148,2)</f>
        <v>0</v>
      </c>
      <c r="J148" s="227"/>
      <c r="K148" s="226">
        <f>ROUND(E148*J148,2)</f>
        <v>0</v>
      </c>
      <c r="L148" s="226">
        <v>21</v>
      </c>
      <c r="M148" s="226">
        <f>G148*(1+L148/100)</f>
        <v>0</v>
      </c>
      <c r="N148" s="226">
        <v>0</v>
      </c>
      <c r="O148" s="226">
        <f>ROUND(E148*N148,2)</f>
        <v>0</v>
      </c>
      <c r="P148" s="226">
        <v>0</v>
      </c>
      <c r="Q148" s="226">
        <f>ROUND(E148*P148,2)</f>
        <v>0</v>
      </c>
      <c r="R148" s="226"/>
      <c r="S148" s="226" t="s">
        <v>133</v>
      </c>
      <c r="T148" s="226" t="s">
        <v>133</v>
      </c>
      <c r="U148" s="226">
        <v>0.98</v>
      </c>
      <c r="V148" s="226">
        <f>ROUND(E148*U148,2)</f>
        <v>2.94</v>
      </c>
      <c r="W148" s="226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134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>
      <c r="A149" s="241">
        <v>129</v>
      </c>
      <c r="B149" s="242" t="s">
        <v>406</v>
      </c>
      <c r="C149" s="249" t="s">
        <v>407</v>
      </c>
      <c r="D149" s="243" t="s">
        <v>132</v>
      </c>
      <c r="E149" s="244">
        <v>3</v>
      </c>
      <c r="F149" s="245"/>
      <c r="G149" s="246">
        <f>ROUND(E149*F149,2)</f>
        <v>0</v>
      </c>
      <c r="H149" s="227"/>
      <c r="I149" s="226">
        <f>ROUND(E149*H149,2)</f>
        <v>0</v>
      </c>
      <c r="J149" s="227"/>
      <c r="K149" s="226">
        <f>ROUND(E149*J149,2)</f>
        <v>0</v>
      </c>
      <c r="L149" s="226">
        <v>21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0</v>
      </c>
      <c r="Q149" s="226">
        <f>ROUND(E149*P149,2)</f>
        <v>0</v>
      </c>
      <c r="R149" s="226"/>
      <c r="S149" s="226" t="s">
        <v>133</v>
      </c>
      <c r="T149" s="226" t="s">
        <v>133</v>
      </c>
      <c r="U149" s="226">
        <v>1.46</v>
      </c>
      <c r="V149" s="226">
        <f>ROUND(E149*U149,2)</f>
        <v>4.38</v>
      </c>
      <c r="W149" s="226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134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>
      <c r="A150" s="241">
        <v>130</v>
      </c>
      <c r="B150" s="242" t="s">
        <v>408</v>
      </c>
      <c r="C150" s="249" t="s">
        <v>409</v>
      </c>
      <c r="D150" s="243" t="s">
        <v>132</v>
      </c>
      <c r="E150" s="244">
        <v>3</v>
      </c>
      <c r="F150" s="245"/>
      <c r="G150" s="246">
        <f>ROUND(E150*F150,2)</f>
        <v>0</v>
      </c>
      <c r="H150" s="227"/>
      <c r="I150" s="226">
        <f>ROUND(E150*H150,2)</f>
        <v>0</v>
      </c>
      <c r="J150" s="227"/>
      <c r="K150" s="226">
        <f>ROUND(E150*J150,2)</f>
        <v>0</v>
      </c>
      <c r="L150" s="226">
        <v>21</v>
      </c>
      <c r="M150" s="226">
        <f>G150*(1+L150/100)</f>
        <v>0</v>
      </c>
      <c r="N150" s="226">
        <v>0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133</v>
      </c>
      <c r="T150" s="226" t="s">
        <v>133</v>
      </c>
      <c r="U150" s="226">
        <v>0.23</v>
      </c>
      <c r="V150" s="226">
        <f>ROUND(E150*U150,2)</f>
        <v>0.69</v>
      </c>
      <c r="W150" s="226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134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>
      <c r="A151" s="241">
        <v>131</v>
      </c>
      <c r="B151" s="242" t="s">
        <v>410</v>
      </c>
      <c r="C151" s="249" t="s">
        <v>411</v>
      </c>
      <c r="D151" s="243" t="s">
        <v>132</v>
      </c>
      <c r="E151" s="244">
        <v>3</v>
      </c>
      <c r="F151" s="245"/>
      <c r="G151" s="246">
        <f>ROUND(E151*F151,2)</f>
        <v>0</v>
      </c>
      <c r="H151" s="227"/>
      <c r="I151" s="226">
        <f>ROUND(E151*H151,2)</f>
        <v>0</v>
      </c>
      <c r="J151" s="227"/>
      <c r="K151" s="226">
        <f>ROUND(E151*J151,2)</f>
        <v>0</v>
      </c>
      <c r="L151" s="226">
        <v>21</v>
      </c>
      <c r="M151" s="226">
        <f>G151*(1+L151/100)</f>
        <v>0</v>
      </c>
      <c r="N151" s="226">
        <v>0</v>
      </c>
      <c r="O151" s="226">
        <f>ROUND(E151*N151,2)</f>
        <v>0</v>
      </c>
      <c r="P151" s="226">
        <v>0</v>
      </c>
      <c r="Q151" s="226">
        <f>ROUND(E151*P151,2)</f>
        <v>0</v>
      </c>
      <c r="R151" s="226"/>
      <c r="S151" s="226" t="s">
        <v>133</v>
      </c>
      <c r="T151" s="226" t="s">
        <v>133</v>
      </c>
      <c r="U151" s="226">
        <v>0.63</v>
      </c>
      <c r="V151" s="226">
        <f>ROUND(E151*U151,2)</f>
        <v>1.89</v>
      </c>
      <c r="W151" s="226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134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>
      <c r="A152" s="241">
        <v>132</v>
      </c>
      <c r="B152" s="242" t="s">
        <v>412</v>
      </c>
      <c r="C152" s="249" t="s">
        <v>413</v>
      </c>
      <c r="D152" s="243" t="s">
        <v>293</v>
      </c>
      <c r="E152" s="244">
        <v>1</v>
      </c>
      <c r="F152" s="245"/>
      <c r="G152" s="246">
        <f>ROUND(E152*F152,2)</f>
        <v>0</v>
      </c>
      <c r="H152" s="227"/>
      <c r="I152" s="226">
        <f>ROUND(E152*H152,2)</f>
        <v>0</v>
      </c>
      <c r="J152" s="227"/>
      <c r="K152" s="226">
        <f>ROUND(E152*J152,2)</f>
        <v>0</v>
      </c>
      <c r="L152" s="226">
        <v>21</v>
      </c>
      <c r="M152" s="226">
        <f>G152*(1+L152/100)</f>
        <v>0</v>
      </c>
      <c r="N152" s="226">
        <v>5.2999999999999998E-4</v>
      </c>
      <c r="O152" s="226">
        <f>ROUND(E152*N152,2)</f>
        <v>0</v>
      </c>
      <c r="P152" s="226">
        <v>0</v>
      </c>
      <c r="Q152" s="226">
        <f>ROUND(E152*P152,2)</f>
        <v>0</v>
      </c>
      <c r="R152" s="226"/>
      <c r="S152" s="226" t="s">
        <v>133</v>
      </c>
      <c r="T152" s="226" t="s">
        <v>133</v>
      </c>
      <c r="U152" s="226">
        <v>0.25</v>
      </c>
      <c r="V152" s="226">
        <f>ROUND(E152*U152,2)</f>
        <v>0.25</v>
      </c>
      <c r="W152" s="226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134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>
      <c r="A153" s="241">
        <v>133</v>
      </c>
      <c r="B153" s="242" t="s">
        <v>414</v>
      </c>
      <c r="C153" s="249" t="s">
        <v>415</v>
      </c>
      <c r="D153" s="243" t="s">
        <v>132</v>
      </c>
      <c r="E153" s="244">
        <v>2</v>
      </c>
      <c r="F153" s="245"/>
      <c r="G153" s="246">
        <f>ROUND(E153*F153,2)</f>
        <v>0</v>
      </c>
      <c r="H153" s="227"/>
      <c r="I153" s="226">
        <f>ROUND(E153*H153,2)</f>
        <v>0</v>
      </c>
      <c r="J153" s="227"/>
      <c r="K153" s="226">
        <f>ROUND(E153*J153,2)</f>
        <v>0</v>
      </c>
      <c r="L153" s="226">
        <v>21</v>
      </c>
      <c r="M153" s="226">
        <f>G153*(1+L153/100)</f>
        <v>0</v>
      </c>
      <c r="N153" s="226">
        <v>0</v>
      </c>
      <c r="O153" s="226">
        <f>ROUND(E153*N153,2)</f>
        <v>0</v>
      </c>
      <c r="P153" s="226">
        <v>2.9000000000000001E-2</v>
      </c>
      <c r="Q153" s="226">
        <f>ROUND(E153*P153,2)</f>
        <v>0.06</v>
      </c>
      <c r="R153" s="226"/>
      <c r="S153" s="226" t="s">
        <v>133</v>
      </c>
      <c r="T153" s="226" t="s">
        <v>133</v>
      </c>
      <c r="U153" s="226">
        <v>0.86</v>
      </c>
      <c r="V153" s="226">
        <f>ROUND(E153*U153,2)</f>
        <v>1.72</v>
      </c>
      <c r="W153" s="226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134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>
      <c r="A154" s="241">
        <v>134</v>
      </c>
      <c r="B154" s="242" t="s">
        <v>416</v>
      </c>
      <c r="C154" s="249" t="s">
        <v>417</v>
      </c>
      <c r="D154" s="243" t="s">
        <v>132</v>
      </c>
      <c r="E154" s="244">
        <v>2</v>
      </c>
      <c r="F154" s="245"/>
      <c r="G154" s="246">
        <f>ROUND(E154*F154,2)</f>
        <v>0</v>
      </c>
      <c r="H154" s="227"/>
      <c r="I154" s="226">
        <f>ROUND(E154*H154,2)</f>
        <v>0</v>
      </c>
      <c r="J154" s="227"/>
      <c r="K154" s="226">
        <f>ROUND(E154*J154,2)</f>
        <v>0</v>
      </c>
      <c r="L154" s="226">
        <v>21</v>
      </c>
      <c r="M154" s="226">
        <f>G154*(1+L154/100)</f>
        <v>0</v>
      </c>
      <c r="N154" s="226">
        <v>4.9899999999999996E-3</v>
      </c>
      <c r="O154" s="226">
        <f>ROUND(E154*N154,2)</f>
        <v>0.01</v>
      </c>
      <c r="P154" s="226">
        <v>0</v>
      </c>
      <c r="Q154" s="226">
        <f>ROUND(E154*P154,2)</f>
        <v>0</v>
      </c>
      <c r="R154" s="226"/>
      <c r="S154" s="226" t="s">
        <v>133</v>
      </c>
      <c r="T154" s="226" t="s">
        <v>133</v>
      </c>
      <c r="U154" s="226">
        <v>2.36</v>
      </c>
      <c r="V154" s="226">
        <f>ROUND(E154*U154,2)</f>
        <v>4.72</v>
      </c>
      <c r="W154" s="226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134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>
      <c r="A155" s="241">
        <v>135</v>
      </c>
      <c r="B155" s="242" t="s">
        <v>418</v>
      </c>
      <c r="C155" s="249" t="s">
        <v>419</v>
      </c>
      <c r="D155" s="243" t="s">
        <v>293</v>
      </c>
      <c r="E155" s="244">
        <v>2</v>
      </c>
      <c r="F155" s="245"/>
      <c r="G155" s="246">
        <f>ROUND(E155*F155,2)</f>
        <v>0</v>
      </c>
      <c r="H155" s="227"/>
      <c r="I155" s="226">
        <f>ROUND(E155*H155,2)</f>
        <v>0</v>
      </c>
      <c r="J155" s="227"/>
      <c r="K155" s="226">
        <f>ROUND(E155*J155,2)</f>
        <v>0</v>
      </c>
      <c r="L155" s="226">
        <v>21</v>
      </c>
      <c r="M155" s="226">
        <f>G155*(1+L155/100)</f>
        <v>0</v>
      </c>
      <c r="N155" s="226">
        <v>5.9000000000000003E-4</v>
      </c>
      <c r="O155" s="226">
        <f>ROUND(E155*N155,2)</f>
        <v>0</v>
      </c>
      <c r="P155" s="226">
        <v>0</v>
      </c>
      <c r="Q155" s="226">
        <f>ROUND(E155*P155,2)</f>
        <v>0</v>
      </c>
      <c r="R155" s="226"/>
      <c r="S155" s="226" t="s">
        <v>133</v>
      </c>
      <c r="T155" s="226" t="s">
        <v>133</v>
      </c>
      <c r="U155" s="226">
        <v>0.53</v>
      </c>
      <c r="V155" s="226">
        <f>ROUND(E155*U155,2)</f>
        <v>1.06</v>
      </c>
      <c r="W155" s="226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134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>
      <c r="A156" s="241">
        <v>136</v>
      </c>
      <c r="B156" s="242" t="s">
        <v>420</v>
      </c>
      <c r="C156" s="249" t="s">
        <v>421</v>
      </c>
      <c r="D156" s="243" t="s">
        <v>293</v>
      </c>
      <c r="E156" s="244">
        <v>1</v>
      </c>
      <c r="F156" s="245"/>
      <c r="G156" s="246">
        <f>ROUND(E156*F156,2)</f>
        <v>0</v>
      </c>
      <c r="H156" s="227"/>
      <c r="I156" s="226">
        <f>ROUND(E156*H156,2)</f>
        <v>0</v>
      </c>
      <c r="J156" s="227"/>
      <c r="K156" s="226">
        <f>ROUND(E156*J156,2)</f>
        <v>0</v>
      </c>
      <c r="L156" s="226">
        <v>21</v>
      </c>
      <c r="M156" s="226">
        <f>G156*(1+L156/100)</f>
        <v>0</v>
      </c>
      <c r="N156" s="226">
        <v>5.9000000000000003E-4</v>
      </c>
      <c r="O156" s="226">
        <f>ROUND(E156*N156,2)</f>
        <v>0</v>
      </c>
      <c r="P156" s="226">
        <v>0</v>
      </c>
      <c r="Q156" s="226">
        <f>ROUND(E156*P156,2)</f>
        <v>0</v>
      </c>
      <c r="R156" s="226"/>
      <c r="S156" s="226" t="s">
        <v>133</v>
      </c>
      <c r="T156" s="226" t="s">
        <v>133</v>
      </c>
      <c r="U156" s="226">
        <v>0.55100000000000005</v>
      </c>
      <c r="V156" s="226">
        <f>ROUND(E156*U156,2)</f>
        <v>0.55000000000000004</v>
      </c>
      <c r="W156" s="226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134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>
      <c r="A157" s="241">
        <v>137</v>
      </c>
      <c r="B157" s="242" t="s">
        <v>422</v>
      </c>
      <c r="C157" s="249" t="s">
        <v>423</v>
      </c>
      <c r="D157" s="243" t="s">
        <v>132</v>
      </c>
      <c r="E157" s="244">
        <v>3</v>
      </c>
      <c r="F157" s="245"/>
      <c r="G157" s="246">
        <f>ROUND(E157*F157,2)</f>
        <v>0</v>
      </c>
      <c r="H157" s="227"/>
      <c r="I157" s="226">
        <f>ROUND(E157*H157,2)</f>
        <v>0</v>
      </c>
      <c r="J157" s="227"/>
      <c r="K157" s="226">
        <f>ROUND(E157*J157,2)</f>
        <v>0</v>
      </c>
      <c r="L157" s="226">
        <v>21</v>
      </c>
      <c r="M157" s="226">
        <f>G157*(1+L157/100)</f>
        <v>0</v>
      </c>
      <c r="N157" s="226">
        <v>6.9999999999999994E-5</v>
      </c>
      <c r="O157" s="226">
        <f>ROUND(E157*N157,2)</f>
        <v>0</v>
      </c>
      <c r="P157" s="226">
        <v>2.1000000000000001E-2</v>
      </c>
      <c r="Q157" s="226">
        <f>ROUND(E157*P157,2)</f>
        <v>0.06</v>
      </c>
      <c r="R157" s="226"/>
      <c r="S157" s="226" t="s">
        <v>133</v>
      </c>
      <c r="T157" s="226" t="s">
        <v>133</v>
      </c>
      <c r="U157" s="226">
        <v>0.43</v>
      </c>
      <c r="V157" s="226">
        <f>ROUND(E157*U157,2)</f>
        <v>1.29</v>
      </c>
      <c r="W157" s="226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134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>
      <c r="A158" s="241">
        <v>138</v>
      </c>
      <c r="B158" s="242" t="s">
        <v>424</v>
      </c>
      <c r="C158" s="249" t="s">
        <v>425</v>
      </c>
      <c r="D158" s="243" t="s">
        <v>144</v>
      </c>
      <c r="E158" s="244">
        <v>3.07368</v>
      </c>
      <c r="F158" s="245"/>
      <c r="G158" s="246">
        <f>ROUND(E158*F158,2)</f>
        <v>0</v>
      </c>
      <c r="H158" s="227"/>
      <c r="I158" s="226">
        <f>ROUND(E158*H158,2)</f>
        <v>0</v>
      </c>
      <c r="J158" s="227"/>
      <c r="K158" s="226">
        <f>ROUND(E158*J158,2)</f>
        <v>0</v>
      </c>
      <c r="L158" s="226">
        <v>21</v>
      </c>
      <c r="M158" s="226">
        <f>G158*(1+L158/100)</f>
        <v>0</v>
      </c>
      <c r="N158" s="226">
        <v>0</v>
      </c>
      <c r="O158" s="226">
        <f>ROUND(E158*N158,2)</f>
        <v>0</v>
      </c>
      <c r="P158" s="226">
        <v>0</v>
      </c>
      <c r="Q158" s="226">
        <f>ROUND(E158*P158,2)</f>
        <v>0</v>
      </c>
      <c r="R158" s="226"/>
      <c r="S158" s="226" t="s">
        <v>133</v>
      </c>
      <c r="T158" s="226" t="s">
        <v>133</v>
      </c>
      <c r="U158" s="226">
        <v>4.093</v>
      </c>
      <c r="V158" s="226">
        <f>ROUND(E158*U158,2)</f>
        <v>12.58</v>
      </c>
      <c r="W158" s="226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134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>
      <c r="A159" s="241">
        <v>139</v>
      </c>
      <c r="B159" s="242" t="s">
        <v>426</v>
      </c>
      <c r="C159" s="249" t="s">
        <v>427</v>
      </c>
      <c r="D159" s="243" t="s">
        <v>293</v>
      </c>
      <c r="E159" s="244">
        <v>1</v>
      </c>
      <c r="F159" s="245"/>
      <c r="G159" s="246">
        <f>ROUND(E159*F159,2)</f>
        <v>0</v>
      </c>
      <c r="H159" s="227"/>
      <c r="I159" s="226">
        <f>ROUND(E159*H159,2)</f>
        <v>0</v>
      </c>
      <c r="J159" s="227"/>
      <c r="K159" s="226">
        <f>ROUND(E159*J159,2)</f>
        <v>0</v>
      </c>
      <c r="L159" s="226">
        <v>21</v>
      </c>
      <c r="M159" s="226">
        <f>G159*(1+L159/100)</f>
        <v>0</v>
      </c>
      <c r="N159" s="226">
        <v>0</v>
      </c>
      <c r="O159" s="226">
        <f>ROUND(E159*N159,2)</f>
        <v>0</v>
      </c>
      <c r="P159" s="226">
        <v>0.1</v>
      </c>
      <c r="Q159" s="226">
        <f>ROUND(E159*P159,2)</f>
        <v>0.1</v>
      </c>
      <c r="R159" s="226"/>
      <c r="S159" s="226" t="s">
        <v>203</v>
      </c>
      <c r="T159" s="226" t="s">
        <v>204</v>
      </c>
      <c r="U159" s="226">
        <v>0</v>
      </c>
      <c r="V159" s="226">
        <f>ROUND(E159*U159,2)</f>
        <v>0</v>
      </c>
      <c r="W159" s="226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134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>
      <c r="A160" s="241">
        <v>140</v>
      </c>
      <c r="B160" s="242" t="s">
        <v>428</v>
      </c>
      <c r="C160" s="249" t="s">
        <v>429</v>
      </c>
      <c r="D160" s="243" t="s">
        <v>293</v>
      </c>
      <c r="E160" s="244">
        <v>1</v>
      </c>
      <c r="F160" s="245"/>
      <c r="G160" s="246">
        <f>ROUND(E160*F160,2)</f>
        <v>0</v>
      </c>
      <c r="H160" s="227"/>
      <c r="I160" s="226">
        <f>ROUND(E160*H160,2)</f>
        <v>0</v>
      </c>
      <c r="J160" s="227"/>
      <c r="K160" s="226">
        <f>ROUND(E160*J160,2)</f>
        <v>0</v>
      </c>
      <c r="L160" s="226">
        <v>21</v>
      </c>
      <c r="M160" s="226">
        <f>G160*(1+L160/100)</f>
        <v>0</v>
      </c>
      <c r="N160" s="226">
        <v>0</v>
      </c>
      <c r="O160" s="226">
        <f>ROUND(E160*N160,2)</f>
        <v>0</v>
      </c>
      <c r="P160" s="226">
        <v>0.1</v>
      </c>
      <c r="Q160" s="226">
        <f>ROUND(E160*P160,2)</f>
        <v>0.1</v>
      </c>
      <c r="R160" s="226"/>
      <c r="S160" s="226" t="s">
        <v>203</v>
      </c>
      <c r="T160" s="226" t="s">
        <v>204</v>
      </c>
      <c r="U160" s="226">
        <v>0</v>
      </c>
      <c r="V160" s="226">
        <f>ROUND(E160*U160,2)</f>
        <v>0</v>
      </c>
      <c r="W160" s="226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134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ht="22.5" outlineLevel="1">
      <c r="A161" s="241">
        <v>141</v>
      </c>
      <c r="B161" s="242" t="s">
        <v>430</v>
      </c>
      <c r="C161" s="249" t="s">
        <v>431</v>
      </c>
      <c r="D161" s="243" t="s">
        <v>293</v>
      </c>
      <c r="E161" s="244">
        <v>1</v>
      </c>
      <c r="F161" s="245"/>
      <c r="G161" s="246">
        <f>ROUND(E161*F161,2)</f>
        <v>0</v>
      </c>
      <c r="H161" s="227"/>
      <c r="I161" s="226">
        <f>ROUND(E161*H161,2)</f>
        <v>0</v>
      </c>
      <c r="J161" s="227"/>
      <c r="K161" s="226">
        <f>ROUND(E161*J161,2)</f>
        <v>0</v>
      </c>
      <c r="L161" s="226">
        <v>21</v>
      </c>
      <c r="M161" s="226">
        <f>G161*(1+L161/100)</f>
        <v>0</v>
      </c>
      <c r="N161" s="226">
        <v>1.0999999999999999E-2</v>
      </c>
      <c r="O161" s="226">
        <f>ROUND(E161*N161,2)</f>
        <v>0.01</v>
      </c>
      <c r="P161" s="226">
        <v>0</v>
      </c>
      <c r="Q161" s="226">
        <f>ROUND(E161*P161,2)</f>
        <v>0</v>
      </c>
      <c r="R161" s="226"/>
      <c r="S161" s="226" t="s">
        <v>203</v>
      </c>
      <c r="T161" s="226" t="s">
        <v>204</v>
      </c>
      <c r="U161" s="226">
        <v>0</v>
      </c>
      <c r="V161" s="226">
        <f>ROUND(E161*U161,2)</f>
        <v>0</v>
      </c>
      <c r="W161" s="226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134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>
      <c r="A162" s="241">
        <v>142</v>
      </c>
      <c r="B162" s="242" t="s">
        <v>432</v>
      </c>
      <c r="C162" s="249" t="s">
        <v>431</v>
      </c>
      <c r="D162" s="243" t="s">
        <v>293</v>
      </c>
      <c r="E162" s="244">
        <v>1</v>
      </c>
      <c r="F162" s="245"/>
      <c r="G162" s="246">
        <f>ROUND(E162*F162,2)</f>
        <v>0</v>
      </c>
      <c r="H162" s="227"/>
      <c r="I162" s="226">
        <f>ROUND(E162*H162,2)</f>
        <v>0</v>
      </c>
      <c r="J162" s="227"/>
      <c r="K162" s="226">
        <f>ROUND(E162*J162,2)</f>
        <v>0</v>
      </c>
      <c r="L162" s="226">
        <v>21</v>
      </c>
      <c r="M162" s="226">
        <f>G162*(1+L162/100)</f>
        <v>0</v>
      </c>
      <c r="N162" s="226">
        <v>7.0000000000000001E-3</v>
      </c>
      <c r="O162" s="226">
        <f>ROUND(E162*N162,2)</f>
        <v>0.01</v>
      </c>
      <c r="P162" s="226">
        <v>0</v>
      </c>
      <c r="Q162" s="226">
        <f>ROUND(E162*P162,2)</f>
        <v>0</v>
      </c>
      <c r="R162" s="226"/>
      <c r="S162" s="226" t="s">
        <v>203</v>
      </c>
      <c r="T162" s="226" t="s">
        <v>204</v>
      </c>
      <c r="U162" s="226">
        <v>0</v>
      </c>
      <c r="V162" s="226">
        <f>ROUND(E162*U162,2)</f>
        <v>0</v>
      </c>
      <c r="W162" s="226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134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22.5" outlineLevel="1">
      <c r="A163" s="241">
        <v>143</v>
      </c>
      <c r="B163" s="242" t="s">
        <v>433</v>
      </c>
      <c r="C163" s="249" t="s">
        <v>434</v>
      </c>
      <c r="D163" s="243" t="s">
        <v>293</v>
      </c>
      <c r="E163" s="244">
        <v>2</v>
      </c>
      <c r="F163" s="245"/>
      <c r="G163" s="246">
        <f>ROUND(E163*F163,2)</f>
        <v>0</v>
      </c>
      <c r="H163" s="227"/>
      <c r="I163" s="226">
        <f>ROUND(E163*H163,2)</f>
        <v>0</v>
      </c>
      <c r="J163" s="227"/>
      <c r="K163" s="226">
        <f>ROUND(E163*J163,2)</f>
        <v>0</v>
      </c>
      <c r="L163" s="226">
        <v>21</v>
      </c>
      <c r="M163" s="226">
        <f>G163*(1+L163/100)</f>
        <v>0</v>
      </c>
      <c r="N163" s="226">
        <v>3.9E-2</v>
      </c>
      <c r="O163" s="226">
        <f>ROUND(E163*N163,2)</f>
        <v>0.08</v>
      </c>
      <c r="P163" s="226">
        <v>0</v>
      </c>
      <c r="Q163" s="226">
        <f>ROUND(E163*P163,2)</f>
        <v>0</v>
      </c>
      <c r="R163" s="226"/>
      <c r="S163" s="226" t="s">
        <v>203</v>
      </c>
      <c r="T163" s="226" t="s">
        <v>204</v>
      </c>
      <c r="U163" s="226">
        <v>0</v>
      </c>
      <c r="V163" s="226">
        <f>ROUND(E163*U163,2)</f>
        <v>0</v>
      </c>
      <c r="W163" s="226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134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>
      <c r="A164" s="241">
        <v>144</v>
      </c>
      <c r="B164" s="242" t="s">
        <v>435</v>
      </c>
      <c r="C164" s="249" t="s">
        <v>436</v>
      </c>
      <c r="D164" s="243" t="s">
        <v>293</v>
      </c>
      <c r="E164" s="244">
        <v>1</v>
      </c>
      <c r="F164" s="245"/>
      <c r="G164" s="246">
        <f>ROUND(E164*F164,2)</f>
        <v>0</v>
      </c>
      <c r="H164" s="227"/>
      <c r="I164" s="226">
        <f>ROUND(E164*H164,2)</f>
        <v>0</v>
      </c>
      <c r="J164" s="227"/>
      <c r="K164" s="226">
        <f>ROUND(E164*J164,2)</f>
        <v>0</v>
      </c>
      <c r="L164" s="226">
        <v>21</v>
      </c>
      <c r="M164" s="226">
        <f>G164*(1+L164/100)</f>
        <v>0</v>
      </c>
      <c r="N164" s="226">
        <v>8.9999999999999993E-3</v>
      </c>
      <c r="O164" s="226">
        <f>ROUND(E164*N164,2)</f>
        <v>0.01</v>
      </c>
      <c r="P164" s="226">
        <v>0</v>
      </c>
      <c r="Q164" s="226">
        <f>ROUND(E164*P164,2)</f>
        <v>0</v>
      </c>
      <c r="R164" s="226"/>
      <c r="S164" s="226" t="s">
        <v>203</v>
      </c>
      <c r="T164" s="226" t="s">
        <v>204</v>
      </c>
      <c r="U164" s="226">
        <v>0</v>
      </c>
      <c r="V164" s="226">
        <f>ROUND(E164*U164,2)</f>
        <v>0</v>
      </c>
      <c r="W164" s="226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134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2.5" outlineLevel="1">
      <c r="A165" s="241">
        <v>145</v>
      </c>
      <c r="B165" s="242" t="s">
        <v>437</v>
      </c>
      <c r="C165" s="249" t="s">
        <v>438</v>
      </c>
      <c r="D165" s="243" t="s">
        <v>336</v>
      </c>
      <c r="E165" s="244">
        <v>1</v>
      </c>
      <c r="F165" s="245"/>
      <c r="G165" s="246">
        <f>ROUND(E165*F165,2)</f>
        <v>0</v>
      </c>
      <c r="H165" s="227"/>
      <c r="I165" s="226">
        <f>ROUND(E165*H165,2)</f>
        <v>0</v>
      </c>
      <c r="J165" s="227"/>
      <c r="K165" s="226">
        <f>ROUND(E165*J165,2)</f>
        <v>0</v>
      </c>
      <c r="L165" s="226">
        <v>21</v>
      </c>
      <c r="M165" s="226">
        <f>G165*(1+L165/100)</f>
        <v>0</v>
      </c>
      <c r="N165" s="226">
        <v>0.2</v>
      </c>
      <c r="O165" s="226">
        <f>ROUND(E165*N165,2)</f>
        <v>0.2</v>
      </c>
      <c r="P165" s="226">
        <v>0</v>
      </c>
      <c r="Q165" s="226">
        <f>ROUND(E165*P165,2)</f>
        <v>0</v>
      </c>
      <c r="R165" s="226"/>
      <c r="S165" s="226" t="s">
        <v>203</v>
      </c>
      <c r="T165" s="226" t="s">
        <v>204</v>
      </c>
      <c r="U165" s="226">
        <v>0</v>
      </c>
      <c r="V165" s="226">
        <f>ROUND(E165*U165,2)</f>
        <v>0</v>
      </c>
      <c r="W165" s="226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134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2.5" outlineLevel="1">
      <c r="A166" s="241">
        <v>146</v>
      </c>
      <c r="B166" s="242" t="s">
        <v>439</v>
      </c>
      <c r="C166" s="249" t="s">
        <v>440</v>
      </c>
      <c r="D166" s="243" t="s">
        <v>336</v>
      </c>
      <c r="E166" s="244">
        <v>2</v>
      </c>
      <c r="F166" s="245"/>
      <c r="G166" s="246">
        <f>ROUND(E166*F166,2)</f>
        <v>0</v>
      </c>
      <c r="H166" s="227"/>
      <c r="I166" s="226">
        <f>ROUND(E166*H166,2)</f>
        <v>0</v>
      </c>
      <c r="J166" s="227"/>
      <c r="K166" s="226">
        <f>ROUND(E166*J166,2)</f>
        <v>0</v>
      </c>
      <c r="L166" s="226">
        <v>21</v>
      </c>
      <c r="M166" s="226">
        <f>G166*(1+L166/100)</f>
        <v>0</v>
      </c>
      <c r="N166" s="226">
        <v>0.126</v>
      </c>
      <c r="O166" s="226">
        <f>ROUND(E166*N166,2)</f>
        <v>0.25</v>
      </c>
      <c r="P166" s="226">
        <v>0</v>
      </c>
      <c r="Q166" s="226">
        <f>ROUND(E166*P166,2)</f>
        <v>0</v>
      </c>
      <c r="R166" s="226"/>
      <c r="S166" s="226" t="s">
        <v>203</v>
      </c>
      <c r="T166" s="226" t="s">
        <v>204</v>
      </c>
      <c r="U166" s="226">
        <v>0</v>
      </c>
      <c r="V166" s="226">
        <f>ROUND(E166*U166,2)</f>
        <v>0</v>
      </c>
      <c r="W166" s="226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134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22.5" outlineLevel="1">
      <c r="A167" s="241">
        <v>147</v>
      </c>
      <c r="B167" s="242" t="s">
        <v>441</v>
      </c>
      <c r="C167" s="249" t="s">
        <v>442</v>
      </c>
      <c r="D167" s="243" t="s">
        <v>336</v>
      </c>
      <c r="E167" s="244">
        <v>1</v>
      </c>
      <c r="F167" s="245"/>
      <c r="G167" s="246">
        <f>ROUND(E167*F167,2)</f>
        <v>0</v>
      </c>
      <c r="H167" s="227"/>
      <c r="I167" s="226">
        <f>ROUND(E167*H167,2)</f>
        <v>0</v>
      </c>
      <c r="J167" s="227"/>
      <c r="K167" s="226">
        <f>ROUND(E167*J167,2)</f>
        <v>0</v>
      </c>
      <c r="L167" s="226">
        <v>21</v>
      </c>
      <c r="M167" s="226">
        <f>G167*(1+L167/100)</f>
        <v>0</v>
      </c>
      <c r="N167" s="226">
        <v>2.4E-2</v>
      </c>
      <c r="O167" s="226">
        <f>ROUND(E167*N167,2)</f>
        <v>0.02</v>
      </c>
      <c r="P167" s="226">
        <v>0</v>
      </c>
      <c r="Q167" s="226">
        <f>ROUND(E167*P167,2)</f>
        <v>0</v>
      </c>
      <c r="R167" s="226"/>
      <c r="S167" s="226" t="s">
        <v>203</v>
      </c>
      <c r="T167" s="226" t="s">
        <v>204</v>
      </c>
      <c r="U167" s="226">
        <v>0</v>
      </c>
      <c r="V167" s="226">
        <f>ROUND(E167*U167,2)</f>
        <v>0</v>
      </c>
      <c r="W167" s="226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134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22.5" outlineLevel="1">
      <c r="A168" s="241">
        <v>148</v>
      </c>
      <c r="B168" s="242" t="s">
        <v>443</v>
      </c>
      <c r="C168" s="249" t="s">
        <v>444</v>
      </c>
      <c r="D168" s="243" t="s">
        <v>336</v>
      </c>
      <c r="E168" s="244">
        <v>1</v>
      </c>
      <c r="F168" s="245"/>
      <c r="G168" s="246">
        <f>ROUND(E168*F168,2)</f>
        <v>0</v>
      </c>
      <c r="H168" s="227"/>
      <c r="I168" s="226">
        <f>ROUND(E168*H168,2)</f>
        <v>0</v>
      </c>
      <c r="J168" s="227"/>
      <c r="K168" s="226">
        <f>ROUND(E168*J168,2)</f>
        <v>0</v>
      </c>
      <c r="L168" s="226">
        <v>21</v>
      </c>
      <c r="M168" s="226">
        <f>G168*(1+L168/100)</f>
        <v>0</v>
      </c>
      <c r="N168" s="226">
        <v>7.0000000000000007E-2</v>
      </c>
      <c r="O168" s="226">
        <f>ROUND(E168*N168,2)</f>
        <v>7.0000000000000007E-2</v>
      </c>
      <c r="P168" s="226">
        <v>0</v>
      </c>
      <c r="Q168" s="226">
        <f>ROUND(E168*P168,2)</f>
        <v>0</v>
      </c>
      <c r="R168" s="226"/>
      <c r="S168" s="226" t="s">
        <v>203</v>
      </c>
      <c r="T168" s="226" t="s">
        <v>204</v>
      </c>
      <c r="U168" s="226">
        <v>0</v>
      </c>
      <c r="V168" s="226">
        <f>ROUND(E168*U168,2)</f>
        <v>0</v>
      </c>
      <c r="W168" s="226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134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ht="22.5" outlineLevel="1">
      <c r="A169" s="241">
        <v>149</v>
      </c>
      <c r="B169" s="242" t="s">
        <v>445</v>
      </c>
      <c r="C169" s="249" t="s">
        <v>446</v>
      </c>
      <c r="D169" s="243" t="s">
        <v>293</v>
      </c>
      <c r="E169" s="244">
        <v>1</v>
      </c>
      <c r="F169" s="245"/>
      <c r="G169" s="246">
        <f>ROUND(E169*F169,2)</f>
        <v>0</v>
      </c>
      <c r="H169" s="227"/>
      <c r="I169" s="226">
        <f>ROUND(E169*H169,2)</f>
        <v>0</v>
      </c>
      <c r="J169" s="227"/>
      <c r="K169" s="226">
        <f>ROUND(E169*J169,2)</f>
        <v>0</v>
      </c>
      <c r="L169" s="226">
        <v>21</v>
      </c>
      <c r="M169" s="226">
        <f>G169*(1+L169/100)</f>
        <v>0</v>
      </c>
      <c r="N169" s="226">
        <v>2.0999999999999999E-3</v>
      </c>
      <c r="O169" s="226">
        <f>ROUND(E169*N169,2)</f>
        <v>0</v>
      </c>
      <c r="P169" s="226">
        <v>0</v>
      </c>
      <c r="Q169" s="226">
        <f>ROUND(E169*P169,2)</f>
        <v>0</v>
      </c>
      <c r="R169" s="226"/>
      <c r="S169" s="226" t="s">
        <v>203</v>
      </c>
      <c r="T169" s="226" t="s">
        <v>204</v>
      </c>
      <c r="U169" s="226">
        <v>0</v>
      </c>
      <c r="V169" s="226">
        <f>ROUND(E169*U169,2)</f>
        <v>0</v>
      </c>
      <c r="W169" s="226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343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>
      <c r="A170" s="241">
        <v>150</v>
      </c>
      <c r="B170" s="242" t="s">
        <v>447</v>
      </c>
      <c r="C170" s="249" t="s">
        <v>448</v>
      </c>
      <c r="D170" s="243" t="s">
        <v>132</v>
      </c>
      <c r="E170" s="244">
        <v>1</v>
      </c>
      <c r="F170" s="245"/>
      <c r="G170" s="246">
        <f>ROUND(E170*F170,2)</f>
        <v>0</v>
      </c>
      <c r="H170" s="227"/>
      <c r="I170" s="226">
        <f>ROUND(E170*H170,2)</f>
        <v>0</v>
      </c>
      <c r="J170" s="227"/>
      <c r="K170" s="226">
        <f>ROUND(E170*J170,2)</f>
        <v>0</v>
      </c>
      <c r="L170" s="226">
        <v>21</v>
      </c>
      <c r="M170" s="226">
        <f>G170*(1+L170/100)</f>
        <v>0</v>
      </c>
      <c r="N170" s="226">
        <v>5.1000000000000004E-3</v>
      </c>
      <c r="O170" s="226">
        <f>ROUND(E170*N170,2)</f>
        <v>0.01</v>
      </c>
      <c r="P170" s="226">
        <v>0</v>
      </c>
      <c r="Q170" s="226">
        <f>ROUND(E170*P170,2)</f>
        <v>0</v>
      </c>
      <c r="R170" s="226" t="s">
        <v>189</v>
      </c>
      <c r="S170" s="226" t="s">
        <v>133</v>
      </c>
      <c r="T170" s="226" t="s">
        <v>133</v>
      </c>
      <c r="U170" s="226">
        <v>0</v>
      </c>
      <c r="V170" s="226">
        <f>ROUND(E170*U170,2)</f>
        <v>0</v>
      </c>
      <c r="W170" s="226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190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ht="33.75" outlineLevel="1">
      <c r="A171" s="241">
        <v>151</v>
      </c>
      <c r="B171" s="242" t="s">
        <v>449</v>
      </c>
      <c r="C171" s="249" t="s">
        <v>450</v>
      </c>
      <c r="D171" s="243" t="s">
        <v>132</v>
      </c>
      <c r="E171" s="244">
        <v>2</v>
      </c>
      <c r="F171" s="245"/>
      <c r="G171" s="246">
        <f>ROUND(E171*F171,2)</f>
        <v>0</v>
      </c>
      <c r="H171" s="227"/>
      <c r="I171" s="226">
        <f>ROUND(E171*H171,2)</f>
        <v>0</v>
      </c>
      <c r="J171" s="227"/>
      <c r="K171" s="226">
        <f>ROUND(E171*J171,2)</f>
        <v>0</v>
      </c>
      <c r="L171" s="226">
        <v>21</v>
      </c>
      <c r="M171" s="226">
        <f>G171*(1+L171/100)</f>
        <v>0</v>
      </c>
      <c r="N171" s="226">
        <v>7.0000000000000001E-3</v>
      </c>
      <c r="O171" s="226">
        <f>ROUND(E171*N171,2)</f>
        <v>0.01</v>
      </c>
      <c r="P171" s="226">
        <v>0</v>
      </c>
      <c r="Q171" s="226">
        <f>ROUND(E171*P171,2)</f>
        <v>0</v>
      </c>
      <c r="R171" s="226"/>
      <c r="S171" s="226" t="s">
        <v>203</v>
      </c>
      <c r="T171" s="226" t="s">
        <v>204</v>
      </c>
      <c r="U171" s="226">
        <v>0</v>
      </c>
      <c r="V171" s="226">
        <f>ROUND(E171*U171,2)</f>
        <v>0</v>
      </c>
      <c r="W171" s="226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190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ht="22.5" outlineLevel="1">
      <c r="A172" s="241">
        <v>152</v>
      </c>
      <c r="B172" s="242" t="s">
        <v>451</v>
      </c>
      <c r="C172" s="249" t="s">
        <v>452</v>
      </c>
      <c r="D172" s="243" t="s">
        <v>293</v>
      </c>
      <c r="E172" s="244">
        <v>1</v>
      </c>
      <c r="F172" s="245"/>
      <c r="G172" s="246">
        <f>ROUND(E172*F172,2)</f>
        <v>0</v>
      </c>
      <c r="H172" s="227"/>
      <c r="I172" s="226">
        <f>ROUND(E172*H172,2)</f>
        <v>0</v>
      </c>
      <c r="J172" s="227"/>
      <c r="K172" s="226">
        <f>ROUND(E172*J172,2)</f>
        <v>0</v>
      </c>
      <c r="L172" s="226">
        <v>21</v>
      </c>
      <c r="M172" s="226">
        <f>G172*(1+L172/100)</f>
        <v>0</v>
      </c>
      <c r="N172" s="226">
        <v>4.4000000000000003E-3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203</v>
      </c>
      <c r="T172" s="226" t="s">
        <v>204</v>
      </c>
      <c r="U172" s="226">
        <v>0</v>
      </c>
      <c r="V172" s="226">
        <f>ROUND(E172*U172,2)</f>
        <v>0</v>
      </c>
      <c r="W172" s="226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190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ht="22.5" outlineLevel="1">
      <c r="A173" s="241">
        <v>153</v>
      </c>
      <c r="B173" s="242" t="s">
        <v>453</v>
      </c>
      <c r="C173" s="249" t="s">
        <v>454</v>
      </c>
      <c r="D173" s="243" t="s">
        <v>293</v>
      </c>
      <c r="E173" s="244">
        <v>1</v>
      </c>
      <c r="F173" s="245"/>
      <c r="G173" s="246">
        <f>ROUND(E173*F173,2)</f>
        <v>0</v>
      </c>
      <c r="H173" s="227"/>
      <c r="I173" s="226">
        <f>ROUND(E173*H173,2)</f>
        <v>0</v>
      </c>
      <c r="J173" s="227"/>
      <c r="K173" s="226">
        <f>ROUND(E173*J173,2)</f>
        <v>0</v>
      </c>
      <c r="L173" s="226">
        <v>21</v>
      </c>
      <c r="M173" s="226">
        <f>G173*(1+L173/100)</f>
        <v>0</v>
      </c>
      <c r="N173" s="226">
        <v>4.4000000000000003E-3</v>
      </c>
      <c r="O173" s="226">
        <f>ROUND(E173*N173,2)</f>
        <v>0</v>
      </c>
      <c r="P173" s="226">
        <v>0</v>
      </c>
      <c r="Q173" s="226">
        <f>ROUND(E173*P173,2)</f>
        <v>0</v>
      </c>
      <c r="R173" s="226"/>
      <c r="S173" s="226" t="s">
        <v>203</v>
      </c>
      <c r="T173" s="226" t="s">
        <v>204</v>
      </c>
      <c r="U173" s="226">
        <v>0</v>
      </c>
      <c r="V173" s="226">
        <f>ROUND(E173*U173,2)</f>
        <v>0</v>
      </c>
      <c r="W173" s="226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190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>
      <c r="A174" s="241">
        <v>154</v>
      </c>
      <c r="B174" s="242" t="s">
        <v>455</v>
      </c>
      <c r="C174" s="249" t="s">
        <v>456</v>
      </c>
      <c r="D174" s="243" t="s">
        <v>144</v>
      </c>
      <c r="E174" s="244">
        <v>0.76387000000000005</v>
      </c>
      <c r="F174" s="245"/>
      <c r="G174" s="246">
        <f>ROUND(E174*F174,2)</f>
        <v>0</v>
      </c>
      <c r="H174" s="227"/>
      <c r="I174" s="226">
        <f>ROUND(E174*H174,2)</f>
        <v>0</v>
      </c>
      <c r="J174" s="227"/>
      <c r="K174" s="226">
        <f>ROUND(E174*J174,2)</f>
        <v>0</v>
      </c>
      <c r="L174" s="226">
        <v>21</v>
      </c>
      <c r="M174" s="226">
        <f>G174*(1+L174/100)</f>
        <v>0</v>
      </c>
      <c r="N174" s="226">
        <v>0</v>
      </c>
      <c r="O174" s="226">
        <f>ROUND(E174*N174,2)</f>
        <v>0</v>
      </c>
      <c r="P174" s="226">
        <v>0</v>
      </c>
      <c r="Q174" s="226">
        <f>ROUND(E174*P174,2)</f>
        <v>0</v>
      </c>
      <c r="R174" s="226"/>
      <c r="S174" s="226" t="s">
        <v>133</v>
      </c>
      <c r="T174" s="226" t="s">
        <v>133</v>
      </c>
      <c r="U174" s="226">
        <v>4.093</v>
      </c>
      <c r="V174" s="226">
        <f>ROUND(E174*U174,2)</f>
        <v>3.13</v>
      </c>
      <c r="W174" s="226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174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>
      <c r="A175" s="241">
        <v>155</v>
      </c>
      <c r="B175" s="242" t="s">
        <v>457</v>
      </c>
      <c r="C175" s="249" t="s">
        <v>458</v>
      </c>
      <c r="D175" s="243" t="s">
        <v>144</v>
      </c>
      <c r="E175" s="244">
        <v>0.76387000000000005</v>
      </c>
      <c r="F175" s="245"/>
      <c r="G175" s="246">
        <f>ROUND(E175*F175,2)</f>
        <v>0</v>
      </c>
      <c r="H175" s="227"/>
      <c r="I175" s="226">
        <f>ROUND(E175*H175,2)</f>
        <v>0</v>
      </c>
      <c r="J175" s="227"/>
      <c r="K175" s="226">
        <f>ROUND(E175*J175,2)</f>
        <v>0</v>
      </c>
      <c r="L175" s="226">
        <v>21</v>
      </c>
      <c r="M175" s="226">
        <f>G175*(1+L175/100)</f>
        <v>0</v>
      </c>
      <c r="N175" s="226">
        <v>0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133</v>
      </c>
      <c r="T175" s="226" t="s">
        <v>133</v>
      </c>
      <c r="U175" s="226">
        <v>0.48899999999999999</v>
      </c>
      <c r="V175" s="226">
        <f>ROUND(E175*U175,2)</f>
        <v>0.37</v>
      </c>
      <c r="W175" s="226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174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>
      <c r="A176" s="229" t="s">
        <v>128</v>
      </c>
      <c r="B176" s="230" t="s">
        <v>82</v>
      </c>
      <c r="C176" s="248" t="s">
        <v>83</v>
      </c>
      <c r="D176" s="231"/>
      <c r="E176" s="232"/>
      <c r="F176" s="233"/>
      <c r="G176" s="234">
        <f>SUMIF(AG177:AG233,"&lt;&gt;NOR",G177:G233)</f>
        <v>0</v>
      </c>
      <c r="H176" s="228"/>
      <c r="I176" s="228">
        <f>SUM(I177:I233)</f>
        <v>0</v>
      </c>
      <c r="J176" s="228"/>
      <c r="K176" s="228">
        <f>SUM(K177:K233)</f>
        <v>0</v>
      </c>
      <c r="L176" s="228"/>
      <c r="M176" s="228">
        <f>SUM(M177:M233)</f>
        <v>0</v>
      </c>
      <c r="N176" s="228"/>
      <c r="O176" s="228">
        <f>SUM(O177:O233)</f>
        <v>1.7500000000000002</v>
      </c>
      <c r="P176" s="228"/>
      <c r="Q176" s="228">
        <f>SUM(Q177:Q233)</f>
        <v>1.2900000000000003</v>
      </c>
      <c r="R176" s="228"/>
      <c r="S176" s="228"/>
      <c r="T176" s="228"/>
      <c r="U176" s="228"/>
      <c r="V176" s="228">
        <f>SUM(V177:V233)</f>
        <v>246.79000000000005</v>
      </c>
      <c r="W176" s="228"/>
      <c r="AG176" t="s">
        <v>129</v>
      </c>
    </row>
    <row r="177" spans="1:60" outlineLevel="1">
      <c r="A177" s="241">
        <v>156</v>
      </c>
      <c r="B177" s="242" t="s">
        <v>459</v>
      </c>
      <c r="C177" s="249" t="s">
        <v>460</v>
      </c>
      <c r="D177" s="243" t="s">
        <v>160</v>
      </c>
      <c r="E177" s="244">
        <v>1</v>
      </c>
      <c r="F177" s="245"/>
      <c r="G177" s="246">
        <f>ROUND(E177*F177,2)</f>
        <v>0</v>
      </c>
      <c r="H177" s="227"/>
      <c r="I177" s="226">
        <f>ROUND(E177*H177,2)</f>
        <v>0</v>
      </c>
      <c r="J177" s="227"/>
      <c r="K177" s="226">
        <f>ROUND(E177*J177,2)</f>
        <v>0</v>
      </c>
      <c r="L177" s="226">
        <v>21</v>
      </c>
      <c r="M177" s="226">
        <f>G177*(1+L177/100)</f>
        <v>0</v>
      </c>
      <c r="N177" s="226">
        <v>6.6100000000000004E-3</v>
      </c>
      <c r="O177" s="226">
        <f>ROUND(E177*N177,2)</f>
        <v>0.01</v>
      </c>
      <c r="P177" s="226">
        <v>0</v>
      </c>
      <c r="Q177" s="226">
        <f>ROUND(E177*P177,2)</f>
        <v>0</v>
      </c>
      <c r="R177" s="226"/>
      <c r="S177" s="226" t="s">
        <v>133</v>
      </c>
      <c r="T177" s="226" t="s">
        <v>133</v>
      </c>
      <c r="U177" s="226">
        <v>0.57499999999999996</v>
      </c>
      <c r="V177" s="226">
        <f>ROUND(E177*U177,2)</f>
        <v>0.57999999999999996</v>
      </c>
      <c r="W177" s="226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197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>
      <c r="A178" s="241">
        <v>157</v>
      </c>
      <c r="B178" s="242" t="s">
        <v>461</v>
      </c>
      <c r="C178" s="249" t="s">
        <v>462</v>
      </c>
      <c r="D178" s="243" t="s">
        <v>160</v>
      </c>
      <c r="E178" s="244">
        <v>10.5</v>
      </c>
      <c r="F178" s="245"/>
      <c r="G178" s="246">
        <f>ROUND(E178*F178,2)</f>
        <v>0</v>
      </c>
      <c r="H178" s="227"/>
      <c r="I178" s="226">
        <f>ROUND(E178*H178,2)</f>
        <v>0</v>
      </c>
      <c r="J178" s="227"/>
      <c r="K178" s="226">
        <f>ROUND(E178*J178,2)</f>
        <v>0</v>
      </c>
      <c r="L178" s="226">
        <v>21</v>
      </c>
      <c r="M178" s="226">
        <f>G178*(1+L178/100)</f>
        <v>0</v>
      </c>
      <c r="N178" s="226">
        <v>7.6899999999999998E-3</v>
      </c>
      <c r="O178" s="226">
        <f>ROUND(E178*N178,2)</f>
        <v>0.08</v>
      </c>
      <c r="P178" s="226">
        <v>0</v>
      </c>
      <c r="Q178" s="226">
        <f>ROUND(E178*P178,2)</f>
        <v>0</v>
      </c>
      <c r="R178" s="226"/>
      <c r="S178" s="226" t="s">
        <v>133</v>
      </c>
      <c r="T178" s="226" t="s">
        <v>133</v>
      </c>
      <c r="U178" s="226">
        <v>0.65400000000000003</v>
      </c>
      <c r="V178" s="226">
        <f>ROUND(E178*U178,2)</f>
        <v>6.87</v>
      </c>
      <c r="W178" s="226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197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>
      <c r="A179" s="241">
        <v>158</v>
      </c>
      <c r="B179" s="242" t="s">
        <v>463</v>
      </c>
      <c r="C179" s="249" t="s">
        <v>464</v>
      </c>
      <c r="D179" s="243" t="s">
        <v>160</v>
      </c>
      <c r="E179" s="244">
        <v>10</v>
      </c>
      <c r="F179" s="245"/>
      <c r="G179" s="246">
        <f>ROUND(E179*F179,2)</f>
        <v>0</v>
      </c>
      <c r="H179" s="227"/>
      <c r="I179" s="226">
        <f>ROUND(E179*H179,2)</f>
        <v>0</v>
      </c>
      <c r="J179" s="227"/>
      <c r="K179" s="226">
        <f>ROUND(E179*J179,2)</f>
        <v>0</v>
      </c>
      <c r="L179" s="226">
        <v>21</v>
      </c>
      <c r="M179" s="226">
        <f>G179*(1+L179/100)</f>
        <v>0</v>
      </c>
      <c r="N179" s="226">
        <v>8.6800000000000002E-3</v>
      </c>
      <c r="O179" s="226">
        <f>ROUND(E179*N179,2)</f>
        <v>0.09</v>
      </c>
      <c r="P179" s="226">
        <v>0</v>
      </c>
      <c r="Q179" s="226">
        <f>ROUND(E179*P179,2)</f>
        <v>0</v>
      </c>
      <c r="R179" s="226"/>
      <c r="S179" s="226" t="s">
        <v>133</v>
      </c>
      <c r="T179" s="226" t="s">
        <v>133</v>
      </c>
      <c r="U179" s="226">
        <v>0.82199999999999995</v>
      </c>
      <c r="V179" s="226">
        <f>ROUND(E179*U179,2)</f>
        <v>8.2200000000000006</v>
      </c>
      <c r="W179" s="226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197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>
      <c r="A180" s="241">
        <v>159</v>
      </c>
      <c r="B180" s="242" t="s">
        <v>465</v>
      </c>
      <c r="C180" s="249" t="s">
        <v>466</v>
      </c>
      <c r="D180" s="243" t="s">
        <v>160</v>
      </c>
      <c r="E180" s="244">
        <v>1</v>
      </c>
      <c r="F180" s="245"/>
      <c r="G180" s="246">
        <f>ROUND(E180*F180,2)</f>
        <v>0</v>
      </c>
      <c r="H180" s="227"/>
      <c r="I180" s="226">
        <f>ROUND(E180*H180,2)</f>
        <v>0</v>
      </c>
      <c r="J180" s="227"/>
      <c r="K180" s="226">
        <f>ROUND(E180*J180,2)</f>
        <v>0</v>
      </c>
      <c r="L180" s="226">
        <v>21</v>
      </c>
      <c r="M180" s="226">
        <f>G180*(1+L180/100)</f>
        <v>0</v>
      </c>
      <c r="N180" s="226">
        <v>9.2399999999999999E-3</v>
      </c>
      <c r="O180" s="226">
        <f>ROUND(E180*N180,2)</f>
        <v>0.01</v>
      </c>
      <c r="P180" s="226">
        <v>0</v>
      </c>
      <c r="Q180" s="226">
        <f>ROUND(E180*P180,2)</f>
        <v>0</v>
      </c>
      <c r="R180" s="226"/>
      <c r="S180" s="226" t="s">
        <v>133</v>
      </c>
      <c r="T180" s="226" t="s">
        <v>133</v>
      </c>
      <c r="U180" s="226">
        <v>0.86799999999999999</v>
      </c>
      <c r="V180" s="226">
        <f>ROUND(E180*U180,2)</f>
        <v>0.87</v>
      </c>
      <c r="W180" s="226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197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>
      <c r="A181" s="241">
        <v>160</v>
      </c>
      <c r="B181" s="242" t="s">
        <v>467</v>
      </c>
      <c r="C181" s="249" t="s">
        <v>468</v>
      </c>
      <c r="D181" s="243" t="s">
        <v>160</v>
      </c>
      <c r="E181" s="244">
        <v>10</v>
      </c>
      <c r="F181" s="245"/>
      <c r="G181" s="246">
        <f>ROUND(E181*F181,2)</f>
        <v>0</v>
      </c>
      <c r="H181" s="227"/>
      <c r="I181" s="226">
        <f>ROUND(E181*H181,2)</f>
        <v>0</v>
      </c>
      <c r="J181" s="227"/>
      <c r="K181" s="226">
        <f>ROUND(E181*J181,2)</f>
        <v>0</v>
      </c>
      <c r="L181" s="226">
        <v>21</v>
      </c>
      <c r="M181" s="226">
        <f>G181*(1+L181/100)</f>
        <v>0</v>
      </c>
      <c r="N181" s="226">
        <v>1.14E-2</v>
      </c>
      <c r="O181" s="226">
        <f>ROUND(E181*N181,2)</f>
        <v>0.11</v>
      </c>
      <c r="P181" s="226">
        <v>0</v>
      </c>
      <c r="Q181" s="226">
        <f>ROUND(E181*P181,2)</f>
        <v>0</v>
      </c>
      <c r="R181" s="226"/>
      <c r="S181" s="226" t="s">
        <v>133</v>
      </c>
      <c r="T181" s="226" t="s">
        <v>133</v>
      </c>
      <c r="U181" s="226">
        <v>0.97499999999999998</v>
      </c>
      <c r="V181" s="226">
        <f>ROUND(E181*U181,2)</f>
        <v>9.75</v>
      </c>
      <c r="W181" s="226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197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ht="22.5" outlineLevel="1">
      <c r="A182" s="241">
        <v>161</v>
      </c>
      <c r="B182" s="242" t="s">
        <v>469</v>
      </c>
      <c r="C182" s="249" t="s">
        <v>470</v>
      </c>
      <c r="D182" s="243" t="s">
        <v>160</v>
      </c>
      <c r="E182" s="244">
        <v>4</v>
      </c>
      <c r="F182" s="245"/>
      <c r="G182" s="246">
        <f>ROUND(E182*F182,2)</f>
        <v>0</v>
      </c>
      <c r="H182" s="227"/>
      <c r="I182" s="226">
        <f>ROUND(E182*H182,2)</f>
        <v>0</v>
      </c>
      <c r="J182" s="227"/>
      <c r="K182" s="226">
        <f>ROUND(E182*J182,2)</f>
        <v>0</v>
      </c>
      <c r="L182" s="226">
        <v>21</v>
      </c>
      <c r="M182" s="226">
        <f>G182*(1+L182/100)</f>
        <v>0</v>
      </c>
      <c r="N182" s="226">
        <v>2.0000000000000002E-5</v>
      </c>
      <c r="O182" s="226">
        <f>ROUND(E182*N182,2)</f>
        <v>0</v>
      </c>
      <c r="P182" s="226">
        <v>3.2000000000000002E-3</v>
      </c>
      <c r="Q182" s="226">
        <f>ROUND(E182*P182,2)</f>
        <v>0.01</v>
      </c>
      <c r="R182" s="226"/>
      <c r="S182" s="226" t="s">
        <v>133</v>
      </c>
      <c r="T182" s="226" t="s">
        <v>133</v>
      </c>
      <c r="U182" s="226">
        <v>5.2999999999999999E-2</v>
      </c>
      <c r="V182" s="226">
        <f>ROUND(E182*U182,2)</f>
        <v>0.21</v>
      </c>
      <c r="W182" s="226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134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ht="22.5" outlineLevel="1">
      <c r="A183" s="241">
        <v>162</v>
      </c>
      <c r="B183" s="242" t="s">
        <v>471</v>
      </c>
      <c r="C183" s="249" t="s">
        <v>472</v>
      </c>
      <c r="D183" s="243" t="s">
        <v>160</v>
      </c>
      <c r="E183" s="244">
        <v>25</v>
      </c>
      <c r="F183" s="245"/>
      <c r="G183" s="246">
        <f>ROUND(E183*F183,2)</f>
        <v>0</v>
      </c>
      <c r="H183" s="227"/>
      <c r="I183" s="226">
        <f>ROUND(E183*H183,2)</f>
        <v>0</v>
      </c>
      <c r="J183" s="227"/>
      <c r="K183" s="226">
        <f>ROUND(E183*J183,2)</f>
        <v>0</v>
      </c>
      <c r="L183" s="226">
        <v>21</v>
      </c>
      <c r="M183" s="226">
        <f>G183*(1+L183/100)</f>
        <v>0</v>
      </c>
      <c r="N183" s="226">
        <v>5.0000000000000002E-5</v>
      </c>
      <c r="O183" s="226">
        <f>ROUND(E183*N183,2)</f>
        <v>0</v>
      </c>
      <c r="P183" s="226">
        <v>5.3200000000000001E-3</v>
      </c>
      <c r="Q183" s="226">
        <f>ROUND(E183*P183,2)</f>
        <v>0.13</v>
      </c>
      <c r="R183" s="226"/>
      <c r="S183" s="226" t="s">
        <v>133</v>
      </c>
      <c r="T183" s="226" t="s">
        <v>133</v>
      </c>
      <c r="U183" s="226">
        <v>0.10299999999999999</v>
      </c>
      <c r="V183" s="226">
        <f>ROUND(E183*U183,2)</f>
        <v>2.58</v>
      </c>
      <c r="W183" s="226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134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>
      <c r="A184" s="241">
        <v>163</v>
      </c>
      <c r="B184" s="242" t="s">
        <v>473</v>
      </c>
      <c r="C184" s="249" t="s">
        <v>474</v>
      </c>
      <c r="D184" s="243" t="s">
        <v>160</v>
      </c>
      <c r="E184" s="244">
        <v>19</v>
      </c>
      <c r="F184" s="245"/>
      <c r="G184" s="246">
        <f>ROUND(E184*F184,2)</f>
        <v>0</v>
      </c>
      <c r="H184" s="227"/>
      <c r="I184" s="226">
        <f>ROUND(E184*H184,2)</f>
        <v>0</v>
      </c>
      <c r="J184" s="227"/>
      <c r="K184" s="226">
        <f>ROUND(E184*J184,2)</f>
        <v>0</v>
      </c>
      <c r="L184" s="226">
        <v>21</v>
      </c>
      <c r="M184" s="226">
        <f>G184*(1+L184/100)</f>
        <v>0</v>
      </c>
      <c r="N184" s="226">
        <v>5.5999999999999999E-3</v>
      </c>
      <c r="O184" s="226">
        <f>ROUND(E184*N184,2)</f>
        <v>0.11</v>
      </c>
      <c r="P184" s="226">
        <v>0</v>
      </c>
      <c r="Q184" s="226">
        <f>ROUND(E184*P184,2)</f>
        <v>0</v>
      </c>
      <c r="R184" s="226"/>
      <c r="S184" s="226" t="s">
        <v>133</v>
      </c>
      <c r="T184" s="226" t="s">
        <v>133</v>
      </c>
      <c r="U184" s="226">
        <v>0.47799999999999998</v>
      </c>
      <c r="V184" s="226">
        <f>ROUND(E184*U184,2)</f>
        <v>9.08</v>
      </c>
      <c r="W184" s="226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197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>
      <c r="A185" s="241">
        <v>164</v>
      </c>
      <c r="B185" s="242" t="s">
        <v>475</v>
      </c>
      <c r="C185" s="249" t="s">
        <v>476</v>
      </c>
      <c r="D185" s="243" t="s">
        <v>160</v>
      </c>
      <c r="E185" s="244">
        <v>3</v>
      </c>
      <c r="F185" s="245"/>
      <c r="G185" s="246">
        <f>ROUND(E185*F185,2)</f>
        <v>0</v>
      </c>
      <c r="H185" s="227"/>
      <c r="I185" s="226">
        <f>ROUND(E185*H185,2)</f>
        <v>0</v>
      </c>
      <c r="J185" s="227"/>
      <c r="K185" s="226">
        <f>ROUND(E185*J185,2)</f>
        <v>0</v>
      </c>
      <c r="L185" s="226">
        <v>21</v>
      </c>
      <c r="M185" s="226">
        <f>G185*(1+L185/100)</f>
        <v>0</v>
      </c>
      <c r="N185" s="226">
        <v>5.3899999999999998E-3</v>
      </c>
      <c r="O185" s="226">
        <f>ROUND(E185*N185,2)</f>
        <v>0.02</v>
      </c>
      <c r="P185" s="226">
        <v>0</v>
      </c>
      <c r="Q185" s="226">
        <f>ROUND(E185*P185,2)</f>
        <v>0</v>
      </c>
      <c r="R185" s="226"/>
      <c r="S185" s="226" t="s">
        <v>133</v>
      </c>
      <c r="T185" s="226" t="s">
        <v>133</v>
      </c>
      <c r="U185" s="226">
        <v>0.46600000000000003</v>
      </c>
      <c r="V185" s="226">
        <f>ROUND(E185*U185,2)</f>
        <v>1.4</v>
      </c>
      <c r="W185" s="226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197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>
      <c r="A186" s="241">
        <v>165</v>
      </c>
      <c r="B186" s="242" t="s">
        <v>477</v>
      </c>
      <c r="C186" s="249" t="s">
        <v>478</v>
      </c>
      <c r="D186" s="243" t="s">
        <v>160</v>
      </c>
      <c r="E186" s="244">
        <v>33.5</v>
      </c>
      <c r="F186" s="245"/>
      <c r="G186" s="246">
        <f>ROUND(E186*F186,2)</f>
        <v>0</v>
      </c>
      <c r="H186" s="227"/>
      <c r="I186" s="226">
        <f>ROUND(E186*H186,2)</f>
        <v>0</v>
      </c>
      <c r="J186" s="227"/>
      <c r="K186" s="226">
        <f>ROUND(E186*J186,2)</f>
        <v>0</v>
      </c>
      <c r="L186" s="226">
        <v>21</v>
      </c>
      <c r="M186" s="226">
        <f>G186*(1+L186/100)</f>
        <v>0</v>
      </c>
      <c r="N186" s="226">
        <v>6.3499999999999997E-3</v>
      </c>
      <c r="O186" s="226">
        <f>ROUND(E186*N186,2)</f>
        <v>0.21</v>
      </c>
      <c r="P186" s="226">
        <v>0</v>
      </c>
      <c r="Q186" s="226">
        <f>ROUND(E186*P186,2)</f>
        <v>0</v>
      </c>
      <c r="R186" s="226"/>
      <c r="S186" s="226" t="s">
        <v>133</v>
      </c>
      <c r="T186" s="226" t="s">
        <v>133</v>
      </c>
      <c r="U186" s="226">
        <v>0.59599999999999997</v>
      </c>
      <c r="V186" s="226">
        <f>ROUND(E186*U186,2)</f>
        <v>19.97</v>
      </c>
      <c r="W186" s="226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134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>
      <c r="A187" s="241">
        <v>166</v>
      </c>
      <c r="B187" s="242" t="s">
        <v>479</v>
      </c>
      <c r="C187" s="249" t="s">
        <v>480</v>
      </c>
      <c r="D187" s="243" t="s">
        <v>160</v>
      </c>
      <c r="E187" s="244">
        <v>13</v>
      </c>
      <c r="F187" s="245"/>
      <c r="G187" s="246">
        <f>ROUND(E187*F187,2)</f>
        <v>0</v>
      </c>
      <c r="H187" s="227"/>
      <c r="I187" s="226">
        <f>ROUND(E187*H187,2)</f>
        <v>0</v>
      </c>
      <c r="J187" s="227"/>
      <c r="K187" s="226">
        <f>ROUND(E187*J187,2)</f>
        <v>0</v>
      </c>
      <c r="L187" s="226">
        <v>21</v>
      </c>
      <c r="M187" s="226">
        <f>G187*(1+L187/100)</f>
        <v>0</v>
      </c>
      <c r="N187" s="226">
        <v>7.1799999999999998E-3</v>
      </c>
      <c r="O187" s="226">
        <f>ROUND(E187*N187,2)</f>
        <v>0.09</v>
      </c>
      <c r="P187" s="226">
        <v>0</v>
      </c>
      <c r="Q187" s="226">
        <f>ROUND(E187*P187,2)</f>
        <v>0</v>
      </c>
      <c r="R187" s="226"/>
      <c r="S187" s="226" t="s">
        <v>133</v>
      </c>
      <c r="T187" s="226" t="s">
        <v>133</v>
      </c>
      <c r="U187" s="226">
        <v>0.71</v>
      </c>
      <c r="V187" s="226">
        <f>ROUND(E187*U187,2)</f>
        <v>9.23</v>
      </c>
      <c r="W187" s="226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197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>
      <c r="A188" s="241">
        <v>167</v>
      </c>
      <c r="B188" s="242" t="s">
        <v>481</v>
      </c>
      <c r="C188" s="249" t="s">
        <v>482</v>
      </c>
      <c r="D188" s="243" t="s">
        <v>160</v>
      </c>
      <c r="E188" s="244">
        <v>9</v>
      </c>
      <c r="F188" s="245"/>
      <c r="G188" s="246">
        <f>ROUND(E188*F188,2)</f>
        <v>0</v>
      </c>
      <c r="H188" s="227"/>
      <c r="I188" s="226">
        <f>ROUND(E188*H188,2)</f>
        <v>0</v>
      </c>
      <c r="J188" s="227"/>
      <c r="K188" s="226">
        <f>ROUND(E188*J188,2)</f>
        <v>0</v>
      </c>
      <c r="L188" s="226">
        <v>21</v>
      </c>
      <c r="M188" s="226">
        <f>G188*(1+L188/100)</f>
        <v>0</v>
      </c>
      <c r="N188" s="226">
        <v>7.8399999999999997E-3</v>
      </c>
      <c r="O188" s="226">
        <f>ROUND(E188*N188,2)</f>
        <v>7.0000000000000007E-2</v>
      </c>
      <c r="P188" s="226">
        <v>0</v>
      </c>
      <c r="Q188" s="226">
        <f>ROUND(E188*P188,2)</f>
        <v>0</v>
      </c>
      <c r="R188" s="226"/>
      <c r="S188" s="226" t="s">
        <v>133</v>
      </c>
      <c r="T188" s="226" t="s">
        <v>133</v>
      </c>
      <c r="U188" s="226">
        <v>0.76600000000000001</v>
      </c>
      <c r="V188" s="226">
        <f>ROUND(E188*U188,2)</f>
        <v>6.89</v>
      </c>
      <c r="W188" s="226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197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>
      <c r="A189" s="241">
        <v>168</v>
      </c>
      <c r="B189" s="242" t="s">
        <v>483</v>
      </c>
      <c r="C189" s="249" t="s">
        <v>484</v>
      </c>
      <c r="D189" s="243" t="s">
        <v>160</v>
      </c>
      <c r="E189" s="244">
        <v>47</v>
      </c>
      <c r="F189" s="245"/>
      <c r="G189" s="246">
        <f>ROUND(E189*F189,2)</f>
        <v>0</v>
      </c>
      <c r="H189" s="227"/>
      <c r="I189" s="226">
        <f>ROUND(E189*H189,2)</f>
        <v>0</v>
      </c>
      <c r="J189" s="227"/>
      <c r="K189" s="226">
        <f>ROUND(E189*J189,2)</f>
        <v>0</v>
      </c>
      <c r="L189" s="226">
        <v>21</v>
      </c>
      <c r="M189" s="226">
        <f>G189*(1+L189/100)</f>
        <v>0</v>
      </c>
      <c r="N189" s="226">
        <v>9.8600000000000007E-3</v>
      </c>
      <c r="O189" s="226">
        <f>ROUND(E189*N189,2)</f>
        <v>0.46</v>
      </c>
      <c r="P189" s="226">
        <v>0</v>
      </c>
      <c r="Q189" s="226">
        <f>ROUND(E189*P189,2)</f>
        <v>0</v>
      </c>
      <c r="R189" s="226"/>
      <c r="S189" s="226" t="s">
        <v>133</v>
      </c>
      <c r="T189" s="226" t="s">
        <v>133</v>
      </c>
      <c r="U189" s="226">
        <v>0.91900000000000004</v>
      </c>
      <c r="V189" s="226">
        <f>ROUND(E189*U189,2)</f>
        <v>43.19</v>
      </c>
      <c r="W189" s="226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197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>
      <c r="A190" s="241">
        <v>169</v>
      </c>
      <c r="B190" s="242" t="s">
        <v>485</v>
      </c>
      <c r="C190" s="249" t="s">
        <v>486</v>
      </c>
      <c r="D190" s="243" t="s">
        <v>160</v>
      </c>
      <c r="E190" s="244">
        <v>15</v>
      </c>
      <c r="F190" s="245"/>
      <c r="G190" s="246">
        <f>ROUND(E190*F190,2)</f>
        <v>0</v>
      </c>
      <c r="H190" s="227"/>
      <c r="I190" s="226">
        <f>ROUND(E190*H190,2)</f>
        <v>0</v>
      </c>
      <c r="J190" s="227"/>
      <c r="K190" s="226">
        <f>ROUND(E190*J190,2)</f>
        <v>0</v>
      </c>
      <c r="L190" s="226">
        <v>21</v>
      </c>
      <c r="M190" s="226">
        <f>G190*(1+L190/100)</f>
        <v>0</v>
      </c>
      <c r="N190" s="226">
        <v>1.3639999999999999E-2</v>
      </c>
      <c r="O190" s="226">
        <f>ROUND(E190*N190,2)</f>
        <v>0.2</v>
      </c>
      <c r="P190" s="226">
        <v>0</v>
      </c>
      <c r="Q190" s="226">
        <f>ROUND(E190*P190,2)</f>
        <v>0</v>
      </c>
      <c r="R190" s="226"/>
      <c r="S190" s="226" t="s">
        <v>133</v>
      </c>
      <c r="T190" s="226" t="s">
        <v>133</v>
      </c>
      <c r="U190" s="226">
        <v>1.04</v>
      </c>
      <c r="V190" s="226">
        <f>ROUND(E190*U190,2)</f>
        <v>15.6</v>
      </c>
      <c r="W190" s="226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197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>
      <c r="A191" s="241">
        <v>170</v>
      </c>
      <c r="B191" s="242" t="s">
        <v>487</v>
      </c>
      <c r="C191" s="249" t="s">
        <v>488</v>
      </c>
      <c r="D191" s="243" t="s">
        <v>132</v>
      </c>
      <c r="E191" s="244">
        <v>13</v>
      </c>
      <c r="F191" s="245"/>
      <c r="G191" s="246">
        <f>ROUND(E191*F191,2)</f>
        <v>0</v>
      </c>
      <c r="H191" s="227"/>
      <c r="I191" s="226">
        <f>ROUND(E191*H191,2)</f>
        <v>0</v>
      </c>
      <c r="J191" s="227"/>
      <c r="K191" s="226">
        <f>ROUND(E191*J191,2)</f>
        <v>0</v>
      </c>
      <c r="L191" s="226">
        <v>21</v>
      </c>
      <c r="M191" s="226">
        <f>G191*(1+L191/100)</f>
        <v>0</v>
      </c>
      <c r="N191" s="226">
        <v>0</v>
      </c>
      <c r="O191" s="226">
        <f>ROUND(E191*N191,2)</f>
        <v>0</v>
      </c>
      <c r="P191" s="226">
        <v>0</v>
      </c>
      <c r="Q191" s="226">
        <f>ROUND(E191*P191,2)</f>
        <v>0</v>
      </c>
      <c r="R191" s="226"/>
      <c r="S191" s="226" t="s">
        <v>133</v>
      </c>
      <c r="T191" s="226" t="s">
        <v>133</v>
      </c>
      <c r="U191" s="226">
        <v>0.34300000000000003</v>
      </c>
      <c r="V191" s="226">
        <f>ROUND(E191*U191,2)</f>
        <v>4.46</v>
      </c>
      <c r="W191" s="226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134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>
      <c r="A192" s="241">
        <v>171</v>
      </c>
      <c r="B192" s="242" t="s">
        <v>489</v>
      </c>
      <c r="C192" s="249" t="s">
        <v>490</v>
      </c>
      <c r="D192" s="243" t="s">
        <v>132</v>
      </c>
      <c r="E192" s="244">
        <v>2</v>
      </c>
      <c r="F192" s="245"/>
      <c r="G192" s="246">
        <f>ROUND(E192*F192,2)</f>
        <v>0</v>
      </c>
      <c r="H192" s="227"/>
      <c r="I192" s="226">
        <f>ROUND(E192*H192,2)</f>
        <v>0</v>
      </c>
      <c r="J192" s="227"/>
      <c r="K192" s="226">
        <f>ROUND(E192*J192,2)</f>
        <v>0</v>
      </c>
      <c r="L192" s="226">
        <v>21</v>
      </c>
      <c r="M192" s="226">
        <f>G192*(1+L192/100)</f>
        <v>0</v>
      </c>
      <c r="N192" s="226">
        <v>0</v>
      </c>
      <c r="O192" s="226">
        <f>ROUND(E192*N192,2)</f>
        <v>0</v>
      </c>
      <c r="P192" s="226">
        <v>0</v>
      </c>
      <c r="Q192" s="226">
        <f>ROUND(E192*P192,2)</f>
        <v>0</v>
      </c>
      <c r="R192" s="226"/>
      <c r="S192" s="226" t="s">
        <v>133</v>
      </c>
      <c r="T192" s="226" t="s">
        <v>133</v>
      </c>
      <c r="U192" s="226">
        <v>0.437</v>
      </c>
      <c r="V192" s="226">
        <f>ROUND(E192*U192,2)</f>
        <v>0.87</v>
      </c>
      <c r="W192" s="226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134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>
      <c r="A193" s="241">
        <v>172</v>
      </c>
      <c r="B193" s="242" t="s">
        <v>491</v>
      </c>
      <c r="C193" s="249" t="s">
        <v>492</v>
      </c>
      <c r="D193" s="243" t="s">
        <v>132</v>
      </c>
      <c r="E193" s="244">
        <v>11</v>
      </c>
      <c r="F193" s="245"/>
      <c r="G193" s="246">
        <f>ROUND(E193*F193,2)</f>
        <v>0</v>
      </c>
      <c r="H193" s="227"/>
      <c r="I193" s="226">
        <f>ROUND(E193*H193,2)</f>
        <v>0</v>
      </c>
      <c r="J193" s="227"/>
      <c r="K193" s="226">
        <f>ROUND(E193*J193,2)</f>
        <v>0</v>
      </c>
      <c r="L193" s="226">
        <v>21</v>
      </c>
      <c r="M193" s="226">
        <f>G193*(1+L193/100)</f>
        <v>0</v>
      </c>
      <c r="N193" s="226">
        <v>0</v>
      </c>
      <c r="O193" s="226">
        <f>ROUND(E193*N193,2)</f>
        <v>0</v>
      </c>
      <c r="P193" s="226">
        <v>0</v>
      </c>
      <c r="Q193" s="226">
        <f>ROUND(E193*P193,2)</f>
        <v>0</v>
      </c>
      <c r="R193" s="226"/>
      <c r="S193" s="226" t="s">
        <v>133</v>
      </c>
      <c r="T193" s="226" t="s">
        <v>133</v>
      </c>
      <c r="U193" s="226">
        <v>0.66600000000000004</v>
      </c>
      <c r="V193" s="226">
        <f>ROUND(E193*U193,2)</f>
        <v>7.33</v>
      </c>
      <c r="W193" s="226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134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>
      <c r="A194" s="241">
        <v>173</v>
      </c>
      <c r="B194" s="242" t="s">
        <v>493</v>
      </c>
      <c r="C194" s="249" t="s">
        <v>494</v>
      </c>
      <c r="D194" s="243" t="s">
        <v>132</v>
      </c>
      <c r="E194" s="244">
        <v>2</v>
      </c>
      <c r="F194" s="245"/>
      <c r="G194" s="246">
        <f>ROUND(E194*F194,2)</f>
        <v>0</v>
      </c>
      <c r="H194" s="227"/>
      <c r="I194" s="226">
        <f>ROUND(E194*H194,2)</f>
        <v>0</v>
      </c>
      <c r="J194" s="227"/>
      <c r="K194" s="226">
        <f>ROUND(E194*J194,2)</f>
        <v>0</v>
      </c>
      <c r="L194" s="226">
        <v>21</v>
      </c>
      <c r="M194" s="226">
        <f>G194*(1+L194/100)</f>
        <v>0</v>
      </c>
      <c r="N194" s="226">
        <v>0</v>
      </c>
      <c r="O194" s="226">
        <f>ROUND(E194*N194,2)</f>
        <v>0</v>
      </c>
      <c r="P194" s="226">
        <v>0</v>
      </c>
      <c r="Q194" s="226">
        <f>ROUND(E194*P194,2)</f>
        <v>0</v>
      </c>
      <c r="R194" s="226"/>
      <c r="S194" s="226" t="s">
        <v>133</v>
      </c>
      <c r="T194" s="226" t="s">
        <v>133</v>
      </c>
      <c r="U194" s="226">
        <v>0.79</v>
      </c>
      <c r="V194" s="226">
        <f>ROUND(E194*U194,2)</f>
        <v>1.58</v>
      </c>
      <c r="W194" s="226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134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>
      <c r="A195" s="241">
        <v>174</v>
      </c>
      <c r="B195" s="242" t="s">
        <v>495</v>
      </c>
      <c r="C195" s="249" t="s">
        <v>496</v>
      </c>
      <c r="D195" s="243" t="s">
        <v>132</v>
      </c>
      <c r="E195" s="244">
        <v>2</v>
      </c>
      <c r="F195" s="245"/>
      <c r="G195" s="246">
        <f>ROUND(E195*F195,2)</f>
        <v>0</v>
      </c>
      <c r="H195" s="227"/>
      <c r="I195" s="226">
        <f>ROUND(E195*H195,2)</f>
        <v>0</v>
      </c>
      <c r="J195" s="227"/>
      <c r="K195" s="226">
        <f>ROUND(E195*J195,2)</f>
        <v>0</v>
      </c>
      <c r="L195" s="226">
        <v>21</v>
      </c>
      <c r="M195" s="226">
        <f>G195*(1+L195/100)</f>
        <v>0</v>
      </c>
      <c r="N195" s="226">
        <v>0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133</v>
      </c>
      <c r="T195" s="226" t="s">
        <v>133</v>
      </c>
      <c r="U195" s="226">
        <v>0.95699999999999996</v>
      </c>
      <c r="V195" s="226">
        <f>ROUND(E195*U195,2)</f>
        <v>1.91</v>
      </c>
      <c r="W195" s="226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134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>
      <c r="A196" s="241">
        <v>175</v>
      </c>
      <c r="B196" s="242" t="s">
        <v>497</v>
      </c>
      <c r="C196" s="249" t="s">
        <v>498</v>
      </c>
      <c r="D196" s="243" t="s">
        <v>132</v>
      </c>
      <c r="E196" s="244">
        <v>4</v>
      </c>
      <c r="F196" s="245"/>
      <c r="G196" s="246">
        <f>ROUND(E196*F196,2)</f>
        <v>0</v>
      </c>
      <c r="H196" s="227"/>
      <c r="I196" s="226">
        <f>ROUND(E196*H196,2)</f>
        <v>0</v>
      </c>
      <c r="J196" s="227"/>
      <c r="K196" s="226">
        <f>ROUND(E196*J196,2)</f>
        <v>0</v>
      </c>
      <c r="L196" s="226">
        <v>21</v>
      </c>
      <c r="M196" s="226">
        <f>G196*(1+L196/100)</f>
        <v>0</v>
      </c>
      <c r="N196" s="226">
        <v>0</v>
      </c>
      <c r="O196" s="226">
        <f>ROUND(E196*N196,2)</f>
        <v>0</v>
      </c>
      <c r="P196" s="226">
        <v>0</v>
      </c>
      <c r="Q196" s="226">
        <f>ROUND(E196*P196,2)</f>
        <v>0</v>
      </c>
      <c r="R196" s="226"/>
      <c r="S196" s="226" t="s">
        <v>133</v>
      </c>
      <c r="T196" s="226" t="s">
        <v>133</v>
      </c>
      <c r="U196" s="226">
        <v>1.0820000000000001</v>
      </c>
      <c r="V196" s="226">
        <f>ROUND(E196*U196,2)</f>
        <v>4.33</v>
      </c>
      <c r="W196" s="226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134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>
      <c r="A197" s="241">
        <v>176</v>
      </c>
      <c r="B197" s="242" t="s">
        <v>499</v>
      </c>
      <c r="C197" s="249" t="s">
        <v>500</v>
      </c>
      <c r="D197" s="243" t="s">
        <v>132</v>
      </c>
      <c r="E197" s="244">
        <v>3</v>
      </c>
      <c r="F197" s="245"/>
      <c r="G197" s="246">
        <f>ROUND(E197*F197,2)</f>
        <v>0</v>
      </c>
      <c r="H197" s="227"/>
      <c r="I197" s="226">
        <f>ROUND(E197*H197,2)</f>
        <v>0</v>
      </c>
      <c r="J197" s="227"/>
      <c r="K197" s="226">
        <f>ROUND(E197*J197,2)</f>
        <v>0</v>
      </c>
      <c r="L197" s="226">
        <v>21</v>
      </c>
      <c r="M197" s="226">
        <f>G197*(1+L197/100)</f>
        <v>0</v>
      </c>
      <c r="N197" s="226">
        <v>0</v>
      </c>
      <c r="O197" s="226">
        <f>ROUND(E197*N197,2)</f>
        <v>0</v>
      </c>
      <c r="P197" s="226">
        <v>0</v>
      </c>
      <c r="Q197" s="226">
        <f>ROUND(E197*P197,2)</f>
        <v>0</v>
      </c>
      <c r="R197" s="226"/>
      <c r="S197" s="226" t="s">
        <v>133</v>
      </c>
      <c r="T197" s="226" t="s">
        <v>133</v>
      </c>
      <c r="U197" s="226">
        <v>1.373</v>
      </c>
      <c r="V197" s="226">
        <f>ROUND(E197*U197,2)</f>
        <v>4.12</v>
      </c>
      <c r="W197" s="226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134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>
      <c r="A198" s="241">
        <v>177</v>
      </c>
      <c r="B198" s="242" t="s">
        <v>501</v>
      </c>
      <c r="C198" s="249" t="s">
        <v>502</v>
      </c>
      <c r="D198" s="243" t="s">
        <v>132</v>
      </c>
      <c r="E198" s="244">
        <v>7</v>
      </c>
      <c r="F198" s="245"/>
      <c r="G198" s="246">
        <f>ROUND(E198*F198,2)</f>
        <v>0</v>
      </c>
      <c r="H198" s="227"/>
      <c r="I198" s="226">
        <f>ROUND(E198*H198,2)</f>
        <v>0</v>
      </c>
      <c r="J198" s="227"/>
      <c r="K198" s="226">
        <f>ROUND(E198*J198,2)</f>
        <v>0</v>
      </c>
      <c r="L198" s="226">
        <v>21</v>
      </c>
      <c r="M198" s="226">
        <f>G198*(1+L198/100)</f>
        <v>0</v>
      </c>
      <c r="N198" s="226">
        <v>1.0300000000000001E-3</v>
      </c>
      <c r="O198" s="226">
        <f>ROUND(E198*N198,2)</f>
        <v>0.01</v>
      </c>
      <c r="P198" s="226">
        <v>0</v>
      </c>
      <c r="Q198" s="226">
        <f>ROUND(E198*P198,2)</f>
        <v>0</v>
      </c>
      <c r="R198" s="226"/>
      <c r="S198" s="226" t="s">
        <v>133</v>
      </c>
      <c r="T198" s="226" t="s">
        <v>133</v>
      </c>
      <c r="U198" s="226">
        <v>0.58299999999999996</v>
      </c>
      <c r="V198" s="226">
        <f>ROUND(E198*U198,2)</f>
        <v>4.08</v>
      </c>
      <c r="W198" s="226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197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ht="22.5" outlineLevel="1">
      <c r="A199" s="241">
        <v>178</v>
      </c>
      <c r="B199" s="242" t="s">
        <v>503</v>
      </c>
      <c r="C199" s="249" t="s">
        <v>504</v>
      </c>
      <c r="D199" s="243" t="s">
        <v>132</v>
      </c>
      <c r="E199" s="244">
        <v>9</v>
      </c>
      <c r="F199" s="245"/>
      <c r="G199" s="246">
        <f>ROUND(E199*F199,2)</f>
        <v>0</v>
      </c>
      <c r="H199" s="227"/>
      <c r="I199" s="226">
        <f>ROUND(E199*H199,2)</f>
        <v>0</v>
      </c>
      <c r="J199" s="227"/>
      <c r="K199" s="226">
        <f>ROUND(E199*J199,2)</f>
        <v>0</v>
      </c>
      <c r="L199" s="226">
        <v>21</v>
      </c>
      <c r="M199" s="226">
        <f>G199*(1+L199/100)</f>
        <v>0</v>
      </c>
      <c r="N199" s="226">
        <v>1.15E-3</v>
      </c>
      <c r="O199" s="226">
        <f>ROUND(E199*N199,2)</f>
        <v>0.01</v>
      </c>
      <c r="P199" s="226">
        <v>0</v>
      </c>
      <c r="Q199" s="226">
        <f>ROUND(E199*P199,2)</f>
        <v>0</v>
      </c>
      <c r="R199" s="226"/>
      <c r="S199" s="226" t="s">
        <v>133</v>
      </c>
      <c r="T199" s="226" t="s">
        <v>133</v>
      </c>
      <c r="U199" s="226">
        <v>0.65500000000000003</v>
      </c>
      <c r="V199" s="226">
        <f>ROUND(E199*U199,2)</f>
        <v>5.9</v>
      </c>
      <c r="W199" s="226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197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>
      <c r="A200" s="241">
        <v>179</v>
      </c>
      <c r="B200" s="242" t="s">
        <v>505</v>
      </c>
      <c r="C200" s="249" t="s">
        <v>506</v>
      </c>
      <c r="D200" s="243" t="s">
        <v>132</v>
      </c>
      <c r="E200" s="244">
        <v>1</v>
      </c>
      <c r="F200" s="245"/>
      <c r="G200" s="246">
        <f>ROUND(E200*F200,2)</f>
        <v>0</v>
      </c>
      <c r="H200" s="227"/>
      <c r="I200" s="226">
        <f>ROUND(E200*H200,2)</f>
        <v>0</v>
      </c>
      <c r="J200" s="227"/>
      <c r="K200" s="226">
        <f>ROUND(E200*J200,2)</f>
        <v>0</v>
      </c>
      <c r="L200" s="226">
        <v>21</v>
      </c>
      <c r="M200" s="226">
        <f>G200*(1+L200/100)</f>
        <v>0</v>
      </c>
      <c r="N200" s="226">
        <v>1.5E-3</v>
      </c>
      <c r="O200" s="226">
        <f>ROUND(E200*N200,2)</f>
        <v>0</v>
      </c>
      <c r="P200" s="226">
        <v>0</v>
      </c>
      <c r="Q200" s="226">
        <f>ROUND(E200*P200,2)</f>
        <v>0</v>
      </c>
      <c r="R200" s="226"/>
      <c r="S200" s="226" t="s">
        <v>133</v>
      </c>
      <c r="T200" s="226" t="s">
        <v>133</v>
      </c>
      <c r="U200" s="226">
        <v>0.85299999999999998</v>
      </c>
      <c r="V200" s="226">
        <f>ROUND(E200*U200,2)</f>
        <v>0.85</v>
      </c>
      <c r="W200" s="226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197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>
      <c r="A201" s="241">
        <v>180</v>
      </c>
      <c r="B201" s="242" t="s">
        <v>507</v>
      </c>
      <c r="C201" s="249" t="s">
        <v>508</v>
      </c>
      <c r="D201" s="243" t="s">
        <v>132</v>
      </c>
      <c r="E201" s="244">
        <v>2</v>
      </c>
      <c r="F201" s="245"/>
      <c r="G201" s="246">
        <f>ROUND(E201*F201,2)</f>
        <v>0</v>
      </c>
      <c r="H201" s="227"/>
      <c r="I201" s="226">
        <f>ROUND(E201*H201,2)</f>
        <v>0</v>
      </c>
      <c r="J201" s="227"/>
      <c r="K201" s="226">
        <f>ROUND(E201*J201,2)</f>
        <v>0</v>
      </c>
      <c r="L201" s="226">
        <v>21</v>
      </c>
      <c r="M201" s="226">
        <f>G201*(1+L201/100)</f>
        <v>0</v>
      </c>
      <c r="N201" s="226">
        <v>1.5E-3</v>
      </c>
      <c r="O201" s="226">
        <f>ROUND(E201*N201,2)</f>
        <v>0</v>
      </c>
      <c r="P201" s="226">
        <v>0</v>
      </c>
      <c r="Q201" s="226">
        <f>ROUND(E201*P201,2)</f>
        <v>0</v>
      </c>
      <c r="R201" s="226"/>
      <c r="S201" s="226" t="s">
        <v>133</v>
      </c>
      <c r="T201" s="226" t="s">
        <v>133</v>
      </c>
      <c r="U201" s="226">
        <v>0.85299999999999998</v>
      </c>
      <c r="V201" s="226">
        <f>ROUND(E201*U201,2)</f>
        <v>1.71</v>
      </c>
      <c r="W201" s="226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197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>
      <c r="A202" s="241">
        <v>181</v>
      </c>
      <c r="B202" s="242" t="s">
        <v>509</v>
      </c>
      <c r="C202" s="249" t="s">
        <v>510</v>
      </c>
      <c r="D202" s="243" t="s">
        <v>132</v>
      </c>
      <c r="E202" s="244">
        <v>3</v>
      </c>
      <c r="F202" s="245"/>
      <c r="G202" s="246">
        <f>ROUND(E202*F202,2)</f>
        <v>0</v>
      </c>
      <c r="H202" s="227"/>
      <c r="I202" s="226">
        <f>ROUND(E202*H202,2)</f>
        <v>0</v>
      </c>
      <c r="J202" s="227"/>
      <c r="K202" s="226">
        <f>ROUND(E202*J202,2)</f>
        <v>0</v>
      </c>
      <c r="L202" s="226">
        <v>21</v>
      </c>
      <c r="M202" s="226">
        <f>G202*(1+L202/100)</f>
        <v>0</v>
      </c>
      <c r="N202" s="226">
        <v>1.89E-3</v>
      </c>
      <c r="O202" s="226">
        <f>ROUND(E202*N202,2)</f>
        <v>0.01</v>
      </c>
      <c r="P202" s="226">
        <v>0</v>
      </c>
      <c r="Q202" s="226">
        <f>ROUND(E202*P202,2)</f>
        <v>0</v>
      </c>
      <c r="R202" s="226"/>
      <c r="S202" s="226" t="s">
        <v>133</v>
      </c>
      <c r="T202" s="226" t="s">
        <v>133</v>
      </c>
      <c r="U202" s="226">
        <v>1.071</v>
      </c>
      <c r="V202" s="226">
        <f>ROUND(E202*U202,2)</f>
        <v>3.21</v>
      </c>
      <c r="W202" s="226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197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ht="22.5" outlineLevel="1">
      <c r="A203" s="241">
        <v>182</v>
      </c>
      <c r="B203" s="242" t="s">
        <v>511</v>
      </c>
      <c r="C203" s="249" t="s">
        <v>512</v>
      </c>
      <c r="D203" s="243" t="s">
        <v>132</v>
      </c>
      <c r="E203" s="244">
        <v>8</v>
      </c>
      <c r="F203" s="245"/>
      <c r="G203" s="246">
        <f>ROUND(E203*F203,2)</f>
        <v>0</v>
      </c>
      <c r="H203" s="227"/>
      <c r="I203" s="226">
        <f>ROUND(E203*H203,2)</f>
        <v>0</v>
      </c>
      <c r="J203" s="227"/>
      <c r="K203" s="226">
        <f>ROUND(E203*J203,2)</f>
        <v>0</v>
      </c>
      <c r="L203" s="226">
        <v>21</v>
      </c>
      <c r="M203" s="226">
        <f>G203*(1+L203/100)</f>
        <v>0</v>
      </c>
      <c r="N203" s="226">
        <v>1.7799999999999999E-3</v>
      </c>
      <c r="O203" s="226">
        <f>ROUND(E203*N203,2)</f>
        <v>0.01</v>
      </c>
      <c r="P203" s="226">
        <v>0</v>
      </c>
      <c r="Q203" s="226">
        <f>ROUND(E203*P203,2)</f>
        <v>0</v>
      </c>
      <c r="R203" s="226"/>
      <c r="S203" s="226" t="s">
        <v>133</v>
      </c>
      <c r="T203" s="226" t="s">
        <v>133</v>
      </c>
      <c r="U203" s="226">
        <v>1.0089999999999999</v>
      </c>
      <c r="V203" s="226">
        <f>ROUND(E203*U203,2)</f>
        <v>8.07</v>
      </c>
      <c r="W203" s="226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197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ht="22.5" outlineLevel="1">
      <c r="A204" s="241">
        <v>183</v>
      </c>
      <c r="B204" s="242" t="s">
        <v>513</v>
      </c>
      <c r="C204" s="249" t="s">
        <v>514</v>
      </c>
      <c r="D204" s="243" t="s">
        <v>132</v>
      </c>
      <c r="E204" s="244">
        <v>6</v>
      </c>
      <c r="F204" s="245"/>
      <c r="G204" s="246">
        <f>ROUND(E204*F204,2)</f>
        <v>0</v>
      </c>
      <c r="H204" s="227"/>
      <c r="I204" s="226">
        <f>ROUND(E204*H204,2)</f>
        <v>0</v>
      </c>
      <c r="J204" s="227"/>
      <c r="K204" s="226">
        <f>ROUND(E204*J204,2)</f>
        <v>0</v>
      </c>
      <c r="L204" s="226">
        <v>21</v>
      </c>
      <c r="M204" s="226">
        <f>G204*(1+L204/100)</f>
        <v>0</v>
      </c>
      <c r="N204" s="226">
        <v>2.2200000000000002E-3</v>
      </c>
      <c r="O204" s="226">
        <f>ROUND(E204*N204,2)</f>
        <v>0.01</v>
      </c>
      <c r="P204" s="226">
        <v>0</v>
      </c>
      <c r="Q204" s="226">
        <f>ROUND(E204*P204,2)</f>
        <v>0</v>
      </c>
      <c r="R204" s="226"/>
      <c r="S204" s="226" t="s">
        <v>133</v>
      </c>
      <c r="T204" s="226" t="s">
        <v>133</v>
      </c>
      <c r="U204" s="226">
        <v>1.258</v>
      </c>
      <c r="V204" s="226">
        <f>ROUND(E204*U204,2)</f>
        <v>7.55</v>
      </c>
      <c r="W204" s="226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197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>
      <c r="A205" s="241">
        <v>184</v>
      </c>
      <c r="B205" s="242" t="s">
        <v>515</v>
      </c>
      <c r="C205" s="249" t="s">
        <v>516</v>
      </c>
      <c r="D205" s="243" t="s">
        <v>132</v>
      </c>
      <c r="E205" s="244">
        <v>4</v>
      </c>
      <c r="F205" s="245"/>
      <c r="G205" s="246">
        <f>ROUND(E205*F205,2)</f>
        <v>0</v>
      </c>
      <c r="H205" s="227"/>
      <c r="I205" s="226">
        <f>ROUND(E205*H205,2)</f>
        <v>0</v>
      </c>
      <c r="J205" s="227"/>
      <c r="K205" s="226">
        <f>ROUND(E205*J205,2)</f>
        <v>0</v>
      </c>
      <c r="L205" s="226">
        <v>21</v>
      </c>
      <c r="M205" s="226">
        <f>G205*(1+L205/100)</f>
        <v>0</v>
      </c>
      <c r="N205" s="226">
        <v>2.3999999999999998E-3</v>
      </c>
      <c r="O205" s="226">
        <f>ROUND(E205*N205,2)</f>
        <v>0.01</v>
      </c>
      <c r="P205" s="226">
        <v>0</v>
      </c>
      <c r="Q205" s="226">
        <f>ROUND(E205*P205,2)</f>
        <v>0</v>
      </c>
      <c r="R205" s="226"/>
      <c r="S205" s="226" t="s">
        <v>133</v>
      </c>
      <c r="T205" s="226" t="s">
        <v>133</v>
      </c>
      <c r="U205" s="226">
        <v>1.363</v>
      </c>
      <c r="V205" s="226">
        <f>ROUND(E205*U205,2)</f>
        <v>5.45</v>
      </c>
      <c r="W205" s="226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197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>
      <c r="A206" s="241">
        <v>185</v>
      </c>
      <c r="B206" s="242" t="s">
        <v>517</v>
      </c>
      <c r="C206" s="249" t="s">
        <v>518</v>
      </c>
      <c r="D206" s="243" t="s">
        <v>132</v>
      </c>
      <c r="E206" s="244">
        <v>2</v>
      </c>
      <c r="F206" s="245"/>
      <c r="G206" s="246">
        <f>ROUND(E206*F206,2)</f>
        <v>0</v>
      </c>
      <c r="H206" s="227"/>
      <c r="I206" s="226">
        <f>ROUND(E206*H206,2)</f>
        <v>0</v>
      </c>
      <c r="J206" s="227"/>
      <c r="K206" s="226">
        <f>ROUND(E206*J206,2)</f>
        <v>0</v>
      </c>
      <c r="L206" s="226">
        <v>21</v>
      </c>
      <c r="M206" s="226">
        <f>G206*(1+L206/100)</f>
        <v>0</v>
      </c>
      <c r="N206" s="226">
        <v>3.0799999999999998E-3</v>
      </c>
      <c r="O206" s="226">
        <f>ROUND(E206*N206,2)</f>
        <v>0.01</v>
      </c>
      <c r="P206" s="226">
        <v>0</v>
      </c>
      <c r="Q206" s="226">
        <f>ROUND(E206*P206,2)</f>
        <v>0</v>
      </c>
      <c r="R206" s="226"/>
      <c r="S206" s="226" t="s">
        <v>133</v>
      </c>
      <c r="T206" s="226" t="s">
        <v>133</v>
      </c>
      <c r="U206" s="226">
        <v>1.7470000000000001</v>
      </c>
      <c r="V206" s="226">
        <f>ROUND(E206*U206,2)</f>
        <v>3.49</v>
      </c>
      <c r="W206" s="226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134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>
      <c r="A207" s="241">
        <v>186</v>
      </c>
      <c r="B207" s="242" t="s">
        <v>519</v>
      </c>
      <c r="C207" s="249" t="s">
        <v>520</v>
      </c>
      <c r="D207" s="243" t="s">
        <v>160</v>
      </c>
      <c r="E207" s="244">
        <v>60.5</v>
      </c>
      <c r="F207" s="245"/>
      <c r="G207" s="246">
        <f>ROUND(E207*F207,2)</f>
        <v>0</v>
      </c>
      <c r="H207" s="227"/>
      <c r="I207" s="226">
        <f>ROUND(E207*H207,2)</f>
        <v>0</v>
      </c>
      <c r="J207" s="227"/>
      <c r="K207" s="226">
        <f>ROUND(E207*J207,2)</f>
        <v>0</v>
      </c>
      <c r="L207" s="226">
        <v>21</v>
      </c>
      <c r="M207" s="226">
        <f>G207*(1+L207/100)</f>
        <v>0</v>
      </c>
      <c r="N207" s="226">
        <v>4.0000000000000003E-5</v>
      </c>
      <c r="O207" s="226">
        <f>ROUND(E207*N207,2)</f>
        <v>0</v>
      </c>
      <c r="P207" s="226">
        <v>2.5400000000000002E-3</v>
      </c>
      <c r="Q207" s="226">
        <f>ROUND(E207*P207,2)</f>
        <v>0.15</v>
      </c>
      <c r="R207" s="226"/>
      <c r="S207" s="226" t="s">
        <v>133</v>
      </c>
      <c r="T207" s="226" t="s">
        <v>133</v>
      </c>
      <c r="U207" s="226">
        <v>8.3000000000000004E-2</v>
      </c>
      <c r="V207" s="226">
        <f>ROUND(E207*U207,2)</f>
        <v>5.0199999999999996</v>
      </c>
      <c r="W207" s="226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134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>
      <c r="A208" s="241">
        <v>187</v>
      </c>
      <c r="B208" s="242" t="s">
        <v>521</v>
      </c>
      <c r="C208" s="249" t="s">
        <v>522</v>
      </c>
      <c r="D208" s="243" t="s">
        <v>160</v>
      </c>
      <c r="E208" s="244">
        <v>69.5</v>
      </c>
      <c r="F208" s="245"/>
      <c r="G208" s="246">
        <f>ROUND(E208*F208,2)</f>
        <v>0</v>
      </c>
      <c r="H208" s="227"/>
      <c r="I208" s="226">
        <f>ROUND(E208*H208,2)</f>
        <v>0</v>
      </c>
      <c r="J208" s="227"/>
      <c r="K208" s="226">
        <f>ROUND(E208*J208,2)</f>
        <v>0</v>
      </c>
      <c r="L208" s="226">
        <v>21</v>
      </c>
      <c r="M208" s="226">
        <f>G208*(1+L208/100)</f>
        <v>0</v>
      </c>
      <c r="N208" s="226">
        <v>5.0000000000000002E-5</v>
      </c>
      <c r="O208" s="226">
        <f>ROUND(E208*N208,2)</f>
        <v>0</v>
      </c>
      <c r="P208" s="226">
        <v>4.7299999999999998E-3</v>
      </c>
      <c r="Q208" s="226">
        <f>ROUND(E208*P208,2)</f>
        <v>0.33</v>
      </c>
      <c r="R208" s="226"/>
      <c r="S208" s="226" t="s">
        <v>133</v>
      </c>
      <c r="T208" s="226" t="s">
        <v>133</v>
      </c>
      <c r="U208" s="226">
        <v>0.125</v>
      </c>
      <c r="V208" s="226">
        <f>ROUND(E208*U208,2)</f>
        <v>8.69</v>
      </c>
      <c r="W208" s="226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134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>
      <c r="A209" s="241">
        <v>188</v>
      </c>
      <c r="B209" s="242" t="s">
        <v>523</v>
      </c>
      <c r="C209" s="249" t="s">
        <v>524</v>
      </c>
      <c r="D209" s="243" t="s">
        <v>160</v>
      </c>
      <c r="E209" s="244">
        <v>33</v>
      </c>
      <c r="F209" s="245"/>
      <c r="G209" s="246">
        <f>ROUND(E209*F209,2)</f>
        <v>0</v>
      </c>
      <c r="H209" s="227"/>
      <c r="I209" s="226">
        <f>ROUND(E209*H209,2)</f>
        <v>0</v>
      </c>
      <c r="J209" s="227"/>
      <c r="K209" s="226">
        <f>ROUND(E209*J209,2)</f>
        <v>0</v>
      </c>
      <c r="L209" s="226">
        <v>21</v>
      </c>
      <c r="M209" s="226">
        <f>G209*(1+L209/100)</f>
        <v>0</v>
      </c>
      <c r="N209" s="226">
        <v>6.0000000000000002E-5</v>
      </c>
      <c r="O209" s="226">
        <f>ROUND(E209*N209,2)</f>
        <v>0</v>
      </c>
      <c r="P209" s="226">
        <v>8.4100000000000008E-3</v>
      </c>
      <c r="Q209" s="226">
        <f>ROUND(E209*P209,2)</f>
        <v>0.28000000000000003</v>
      </c>
      <c r="R209" s="226"/>
      <c r="S209" s="226" t="s">
        <v>133</v>
      </c>
      <c r="T209" s="226" t="s">
        <v>133</v>
      </c>
      <c r="U209" s="226">
        <v>0.187</v>
      </c>
      <c r="V209" s="226">
        <f>ROUND(E209*U209,2)</f>
        <v>6.17</v>
      </c>
      <c r="W209" s="226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134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>
      <c r="A210" s="241">
        <v>189</v>
      </c>
      <c r="B210" s="242" t="s">
        <v>525</v>
      </c>
      <c r="C210" s="249" t="s">
        <v>526</v>
      </c>
      <c r="D210" s="243" t="s">
        <v>160</v>
      </c>
      <c r="E210" s="244">
        <v>22</v>
      </c>
      <c r="F210" s="245"/>
      <c r="G210" s="246">
        <f>ROUND(E210*F210,2)</f>
        <v>0</v>
      </c>
      <c r="H210" s="227"/>
      <c r="I210" s="226">
        <f>ROUND(E210*H210,2)</f>
        <v>0</v>
      </c>
      <c r="J210" s="227"/>
      <c r="K210" s="226">
        <f>ROUND(E210*J210,2)</f>
        <v>0</v>
      </c>
      <c r="L210" s="226">
        <v>21</v>
      </c>
      <c r="M210" s="226">
        <f>G210*(1+L210/100)</f>
        <v>0</v>
      </c>
      <c r="N210" s="226">
        <v>1E-4</v>
      </c>
      <c r="O210" s="226">
        <f>ROUND(E210*N210,2)</f>
        <v>0</v>
      </c>
      <c r="P210" s="226">
        <v>1.384E-2</v>
      </c>
      <c r="Q210" s="226">
        <f>ROUND(E210*P210,2)</f>
        <v>0.3</v>
      </c>
      <c r="R210" s="226"/>
      <c r="S210" s="226" t="s">
        <v>133</v>
      </c>
      <c r="T210" s="226" t="s">
        <v>133</v>
      </c>
      <c r="U210" s="226">
        <v>0.19800000000000001</v>
      </c>
      <c r="V210" s="226">
        <f>ROUND(E210*U210,2)</f>
        <v>4.3600000000000003</v>
      </c>
      <c r="W210" s="226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134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>
      <c r="A211" s="241">
        <v>190</v>
      </c>
      <c r="B211" s="242" t="s">
        <v>527</v>
      </c>
      <c r="C211" s="249" t="s">
        <v>528</v>
      </c>
      <c r="D211" s="243" t="s">
        <v>132</v>
      </c>
      <c r="E211" s="244">
        <v>2</v>
      </c>
      <c r="F211" s="245"/>
      <c r="G211" s="246">
        <f>ROUND(E211*F211,2)</f>
        <v>0</v>
      </c>
      <c r="H211" s="227"/>
      <c r="I211" s="226">
        <f>ROUND(E211*H211,2)</f>
        <v>0</v>
      </c>
      <c r="J211" s="227"/>
      <c r="K211" s="226">
        <f>ROUND(E211*J211,2)</f>
        <v>0</v>
      </c>
      <c r="L211" s="226">
        <v>21</v>
      </c>
      <c r="M211" s="226">
        <f>G211*(1+L211/100)</f>
        <v>0</v>
      </c>
      <c r="N211" s="226">
        <v>1.14E-3</v>
      </c>
      <c r="O211" s="226">
        <f>ROUND(E211*N211,2)</f>
        <v>0</v>
      </c>
      <c r="P211" s="226">
        <v>0</v>
      </c>
      <c r="Q211" s="226">
        <f>ROUND(E211*P211,2)</f>
        <v>0</v>
      </c>
      <c r="R211" s="226"/>
      <c r="S211" s="226" t="s">
        <v>133</v>
      </c>
      <c r="T211" s="226" t="s">
        <v>133</v>
      </c>
      <c r="U211" s="226">
        <v>1.1020000000000001</v>
      </c>
      <c r="V211" s="226">
        <f>ROUND(E211*U211,2)</f>
        <v>2.2000000000000002</v>
      </c>
      <c r="W211" s="226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134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>
      <c r="A212" s="241">
        <v>191</v>
      </c>
      <c r="B212" s="242" t="s">
        <v>529</v>
      </c>
      <c r="C212" s="249" t="s">
        <v>530</v>
      </c>
      <c r="D212" s="243" t="s">
        <v>132</v>
      </c>
      <c r="E212" s="244">
        <v>10</v>
      </c>
      <c r="F212" s="245"/>
      <c r="G212" s="246">
        <f>ROUND(E212*F212,2)</f>
        <v>0</v>
      </c>
      <c r="H212" s="227"/>
      <c r="I212" s="226">
        <f>ROUND(E212*H212,2)</f>
        <v>0</v>
      </c>
      <c r="J212" s="227"/>
      <c r="K212" s="226">
        <f>ROUND(E212*J212,2)</f>
        <v>0</v>
      </c>
      <c r="L212" s="226">
        <v>21</v>
      </c>
      <c r="M212" s="226">
        <f>G212*(1+L212/100)</f>
        <v>0</v>
      </c>
      <c r="N212" s="226">
        <v>2.0000000000000002E-5</v>
      </c>
      <c r="O212" s="226">
        <f>ROUND(E212*N212,2)</f>
        <v>0</v>
      </c>
      <c r="P212" s="226">
        <v>2.15E-3</v>
      </c>
      <c r="Q212" s="226">
        <f>ROUND(E212*P212,2)</f>
        <v>0.02</v>
      </c>
      <c r="R212" s="226"/>
      <c r="S212" s="226" t="s">
        <v>133</v>
      </c>
      <c r="T212" s="226" t="s">
        <v>133</v>
      </c>
      <c r="U212" s="226">
        <v>0.01</v>
      </c>
      <c r="V212" s="226">
        <f>ROUND(E212*U212,2)</f>
        <v>0.1</v>
      </c>
      <c r="W212" s="226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134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>
      <c r="A213" s="241">
        <v>192</v>
      </c>
      <c r="B213" s="242" t="s">
        <v>531</v>
      </c>
      <c r="C213" s="249" t="s">
        <v>532</v>
      </c>
      <c r="D213" s="243" t="s">
        <v>132</v>
      </c>
      <c r="E213" s="244">
        <v>10</v>
      </c>
      <c r="F213" s="245"/>
      <c r="G213" s="246">
        <f>ROUND(E213*F213,2)</f>
        <v>0</v>
      </c>
      <c r="H213" s="227"/>
      <c r="I213" s="226">
        <f>ROUND(E213*H213,2)</f>
        <v>0</v>
      </c>
      <c r="J213" s="227"/>
      <c r="K213" s="226">
        <f>ROUND(E213*J213,2)</f>
        <v>0</v>
      </c>
      <c r="L213" s="226">
        <v>21</v>
      </c>
      <c r="M213" s="226">
        <f>G213*(1+L213/100)</f>
        <v>0</v>
      </c>
      <c r="N213" s="226">
        <v>3.0000000000000001E-5</v>
      </c>
      <c r="O213" s="226">
        <f>ROUND(E213*N213,2)</f>
        <v>0</v>
      </c>
      <c r="P213" s="226">
        <v>7.4700000000000001E-3</v>
      </c>
      <c r="Q213" s="226">
        <f>ROUND(E213*P213,2)</f>
        <v>7.0000000000000007E-2</v>
      </c>
      <c r="R213" s="226"/>
      <c r="S213" s="226" t="s">
        <v>133</v>
      </c>
      <c r="T213" s="226" t="s">
        <v>133</v>
      </c>
      <c r="U213" s="226">
        <v>2.1000000000000001E-2</v>
      </c>
      <c r="V213" s="226">
        <f>ROUND(E213*U213,2)</f>
        <v>0.21</v>
      </c>
      <c r="W213" s="226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134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>
      <c r="A214" s="241">
        <v>193</v>
      </c>
      <c r="B214" s="242" t="s">
        <v>533</v>
      </c>
      <c r="C214" s="249" t="s">
        <v>534</v>
      </c>
      <c r="D214" s="243" t="s">
        <v>160</v>
      </c>
      <c r="E214" s="244">
        <v>21.5</v>
      </c>
      <c r="F214" s="245"/>
      <c r="G214" s="246">
        <f>ROUND(E214*F214,2)</f>
        <v>0</v>
      </c>
      <c r="H214" s="227"/>
      <c r="I214" s="226">
        <f>ROUND(E214*H214,2)</f>
        <v>0</v>
      </c>
      <c r="J214" s="227"/>
      <c r="K214" s="226">
        <f>ROUND(E214*J214,2)</f>
        <v>0</v>
      </c>
      <c r="L214" s="226">
        <v>21</v>
      </c>
      <c r="M214" s="226">
        <f>G214*(1+L214/100)</f>
        <v>0</v>
      </c>
      <c r="N214" s="226">
        <v>0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133</v>
      </c>
      <c r="T214" s="226" t="s">
        <v>133</v>
      </c>
      <c r="U214" s="226">
        <v>1.7999999999999999E-2</v>
      </c>
      <c r="V214" s="226">
        <f>ROUND(E214*U214,2)</f>
        <v>0.39</v>
      </c>
      <c r="W214" s="226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197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>
      <c r="A215" s="241">
        <v>194</v>
      </c>
      <c r="B215" s="242" t="s">
        <v>535</v>
      </c>
      <c r="C215" s="249" t="s">
        <v>536</v>
      </c>
      <c r="D215" s="243" t="s">
        <v>160</v>
      </c>
      <c r="E215" s="244">
        <v>1</v>
      </c>
      <c r="F215" s="245"/>
      <c r="G215" s="246">
        <f>ROUND(E215*F215,2)</f>
        <v>0</v>
      </c>
      <c r="H215" s="227"/>
      <c r="I215" s="226">
        <f>ROUND(E215*H215,2)</f>
        <v>0</v>
      </c>
      <c r="J215" s="227"/>
      <c r="K215" s="226">
        <f>ROUND(E215*J215,2)</f>
        <v>0</v>
      </c>
      <c r="L215" s="226">
        <v>21</v>
      </c>
      <c r="M215" s="226">
        <f>G215*(1+L215/100)</f>
        <v>0</v>
      </c>
      <c r="N215" s="226">
        <v>0</v>
      </c>
      <c r="O215" s="226">
        <f>ROUND(E215*N215,2)</f>
        <v>0</v>
      </c>
      <c r="P215" s="226">
        <v>0</v>
      </c>
      <c r="Q215" s="226">
        <f>ROUND(E215*P215,2)</f>
        <v>0</v>
      </c>
      <c r="R215" s="226"/>
      <c r="S215" s="226" t="s">
        <v>133</v>
      </c>
      <c r="T215" s="226" t="s">
        <v>133</v>
      </c>
      <c r="U215" s="226">
        <v>2.1000000000000001E-2</v>
      </c>
      <c r="V215" s="226">
        <f>ROUND(E215*U215,2)</f>
        <v>0.02</v>
      </c>
      <c r="W215" s="226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197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>
      <c r="A216" s="241">
        <v>195</v>
      </c>
      <c r="B216" s="242" t="s">
        <v>537</v>
      </c>
      <c r="C216" s="249" t="s">
        <v>538</v>
      </c>
      <c r="D216" s="243" t="s">
        <v>160</v>
      </c>
      <c r="E216" s="244">
        <v>10</v>
      </c>
      <c r="F216" s="245"/>
      <c r="G216" s="246">
        <f>ROUND(E216*F216,2)</f>
        <v>0</v>
      </c>
      <c r="H216" s="227"/>
      <c r="I216" s="226">
        <f>ROUND(E216*H216,2)</f>
        <v>0</v>
      </c>
      <c r="J216" s="227"/>
      <c r="K216" s="226">
        <f>ROUND(E216*J216,2)</f>
        <v>0</v>
      </c>
      <c r="L216" s="226">
        <v>21</v>
      </c>
      <c r="M216" s="226">
        <f>G216*(1+L216/100)</f>
        <v>0</v>
      </c>
      <c r="N216" s="226">
        <v>0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133</v>
      </c>
      <c r="T216" s="226" t="s">
        <v>133</v>
      </c>
      <c r="U216" s="226">
        <v>3.2000000000000001E-2</v>
      </c>
      <c r="V216" s="226">
        <f>ROUND(E216*U216,2)</f>
        <v>0.32</v>
      </c>
      <c r="W216" s="226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197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>
      <c r="A217" s="241">
        <v>196</v>
      </c>
      <c r="B217" s="242" t="s">
        <v>539</v>
      </c>
      <c r="C217" s="249" t="s">
        <v>540</v>
      </c>
      <c r="D217" s="243" t="s">
        <v>160</v>
      </c>
      <c r="E217" s="244">
        <v>68.5</v>
      </c>
      <c r="F217" s="245"/>
      <c r="G217" s="246">
        <f>ROUND(E217*F217,2)</f>
        <v>0</v>
      </c>
      <c r="H217" s="227"/>
      <c r="I217" s="226">
        <f>ROUND(E217*H217,2)</f>
        <v>0</v>
      </c>
      <c r="J217" s="227"/>
      <c r="K217" s="226">
        <f>ROUND(E217*J217,2)</f>
        <v>0</v>
      </c>
      <c r="L217" s="226">
        <v>21</v>
      </c>
      <c r="M217" s="226">
        <f>G217*(1+L217/100)</f>
        <v>0</v>
      </c>
      <c r="N217" s="226">
        <v>0</v>
      </c>
      <c r="O217" s="226">
        <f>ROUND(E217*N217,2)</f>
        <v>0</v>
      </c>
      <c r="P217" s="226">
        <v>0</v>
      </c>
      <c r="Q217" s="226">
        <f>ROUND(E217*P217,2)</f>
        <v>0</v>
      </c>
      <c r="R217" s="226"/>
      <c r="S217" s="226" t="s">
        <v>133</v>
      </c>
      <c r="T217" s="226" t="s">
        <v>133</v>
      </c>
      <c r="U217" s="226">
        <v>2.1000000000000001E-2</v>
      </c>
      <c r="V217" s="226">
        <f>ROUND(E217*U217,2)</f>
        <v>1.44</v>
      </c>
      <c r="W217" s="226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134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>
      <c r="A218" s="241">
        <v>197</v>
      </c>
      <c r="B218" s="242" t="s">
        <v>541</v>
      </c>
      <c r="C218" s="249" t="s">
        <v>542</v>
      </c>
      <c r="D218" s="243" t="s">
        <v>160</v>
      </c>
      <c r="E218" s="244">
        <v>9</v>
      </c>
      <c r="F218" s="245"/>
      <c r="G218" s="246">
        <f>ROUND(E218*F218,2)</f>
        <v>0</v>
      </c>
      <c r="H218" s="227"/>
      <c r="I218" s="226">
        <f>ROUND(E218*H218,2)</f>
        <v>0</v>
      </c>
      <c r="J218" s="227"/>
      <c r="K218" s="226">
        <f>ROUND(E218*J218,2)</f>
        <v>0</v>
      </c>
      <c r="L218" s="226">
        <v>21</v>
      </c>
      <c r="M218" s="226">
        <f>G218*(1+L218/100)</f>
        <v>0</v>
      </c>
      <c r="N218" s="226">
        <v>0</v>
      </c>
      <c r="O218" s="226">
        <f>ROUND(E218*N218,2)</f>
        <v>0</v>
      </c>
      <c r="P218" s="226">
        <v>0</v>
      </c>
      <c r="Q218" s="226">
        <f>ROUND(E218*P218,2)</f>
        <v>0</v>
      </c>
      <c r="R218" s="226"/>
      <c r="S218" s="226" t="s">
        <v>133</v>
      </c>
      <c r="T218" s="226" t="s">
        <v>133</v>
      </c>
      <c r="U218" s="226">
        <v>3.2000000000000001E-2</v>
      </c>
      <c r="V218" s="226">
        <f>ROUND(E218*U218,2)</f>
        <v>0.28999999999999998</v>
      </c>
      <c r="W218" s="226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197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>
      <c r="A219" s="241">
        <v>198</v>
      </c>
      <c r="B219" s="242" t="s">
        <v>543</v>
      </c>
      <c r="C219" s="249" t="s">
        <v>544</v>
      </c>
      <c r="D219" s="243" t="s">
        <v>160</v>
      </c>
      <c r="E219" s="244">
        <v>62</v>
      </c>
      <c r="F219" s="245"/>
      <c r="G219" s="246">
        <f>ROUND(E219*F219,2)</f>
        <v>0</v>
      </c>
      <c r="H219" s="227"/>
      <c r="I219" s="226">
        <f>ROUND(E219*H219,2)</f>
        <v>0</v>
      </c>
      <c r="J219" s="227"/>
      <c r="K219" s="226">
        <f>ROUND(E219*J219,2)</f>
        <v>0</v>
      </c>
      <c r="L219" s="226">
        <v>21</v>
      </c>
      <c r="M219" s="226">
        <f>G219*(1+L219/100)</f>
        <v>0</v>
      </c>
      <c r="N219" s="226">
        <v>0</v>
      </c>
      <c r="O219" s="226">
        <f>ROUND(E219*N219,2)</f>
        <v>0</v>
      </c>
      <c r="P219" s="226">
        <v>0</v>
      </c>
      <c r="Q219" s="226">
        <f>ROUND(E219*P219,2)</f>
        <v>0</v>
      </c>
      <c r="R219" s="226"/>
      <c r="S219" s="226" t="s">
        <v>133</v>
      </c>
      <c r="T219" s="226" t="s">
        <v>133</v>
      </c>
      <c r="U219" s="226">
        <v>4.2000000000000003E-2</v>
      </c>
      <c r="V219" s="226">
        <f>ROUND(E219*U219,2)</f>
        <v>2.6</v>
      </c>
      <c r="W219" s="226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197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>
      <c r="A220" s="241">
        <v>199</v>
      </c>
      <c r="B220" s="242" t="s">
        <v>545</v>
      </c>
      <c r="C220" s="249" t="s">
        <v>546</v>
      </c>
      <c r="D220" s="243" t="s">
        <v>132</v>
      </c>
      <c r="E220" s="244">
        <v>1</v>
      </c>
      <c r="F220" s="245"/>
      <c r="G220" s="246">
        <f>ROUND(E220*F220,2)</f>
        <v>0</v>
      </c>
      <c r="H220" s="227"/>
      <c r="I220" s="226">
        <f>ROUND(E220*H220,2)</f>
        <v>0</v>
      </c>
      <c r="J220" s="227"/>
      <c r="K220" s="226">
        <f>ROUND(E220*J220,2)</f>
        <v>0</v>
      </c>
      <c r="L220" s="226">
        <v>21</v>
      </c>
      <c r="M220" s="226">
        <f>G220*(1+L220/100)</f>
        <v>0</v>
      </c>
      <c r="N220" s="226">
        <v>3.2000000000000003E-4</v>
      </c>
      <c r="O220" s="226">
        <f>ROUND(E220*N220,2)</f>
        <v>0</v>
      </c>
      <c r="P220" s="226">
        <v>0</v>
      </c>
      <c r="Q220" s="226">
        <f>ROUND(E220*P220,2)</f>
        <v>0</v>
      </c>
      <c r="R220" s="226"/>
      <c r="S220" s="226" t="s">
        <v>133</v>
      </c>
      <c r="T220" s="226" t="s">
        <v>133</v>
      </c>
      <c r="U220" s="226">
        <v>0.14399999999999999</v>
      </c>
      <c r="V220" s="226">
        <f>ROUND(E220*U220,2)</f>
        <v>0.14000000000000001</v>
      </c>
      <c r="W220" s="226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134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>
      <c r="A221" s="241">
        <v>200</v>
      </c>
      <c r="B221" s="242" t="s">
        <v>547</v>
      </c>
      <c r="C221" s="249" t="s">
        <v>548</v>
      </c>
      <c r="D221" s="243" t="s">
        <v>132</v>
      </c>
      <c r="E221" s="244">
        <v>1</v>
      </c>
      <c r="F221" s="245"/>
      <c r="G221" s="246">
        <f>ROUND(E221*F221,2)</f>
        <v>0</v>
      </c>
      <c r="H221" s="227"/>
      <c r="I221" s="226">
        <f>ROUND(E221*H221,2)</f>
        <v>0</v>
      </c>
      <c r="J221" s="227"/>
      <c r="K221" s="226">
        <f>ROUND(E221*J221,2)</f>
        <v>0</v>
      </c>
      <c r="L221" s="226">
        <v>21</v>
      </c>
      <c r="M221" s="226">
        <f>G221*(1+L221/100)</f>
        <v>0</v>
      </c>
      <c r="N221" s="226">
        <v>3.8999999999999999E-4</v>
      </c>
      <c r="O221" s="226">
        <f>ROUND(E221*N221,2)</f>
        <v>0</v>
      </c>
      <c r="P221" s="226">
        <v>0</v>
      </c>
      <c r="Q221" s="226">
        <f>ROUND(E221*P221,2)</f>
        <v>0</v>
      </c>
      <c r="R221" s="226"/>
      <c r="S221" s="226" t="s">
        <v>133</v>
      </c>
      <c r="T221" s="226" t="s">
        <v>133</v>
      </c>
      <c r="U221" s="226">
        <v>0.17499999999999999</v>
      </c>
      <c r="V221" s="226">
        <f>ROUND(E221*U221,2)</f>
        <v>0.18</v>
      </c>
      <c r="W221" s="226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134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>
      <c r="A222" s="241">
        <v>201</v>
      </c>
      <c r="B222" s="242" t="s">
        <v>549</v>
      </c>
      <c r="C222" s="249" t="s">
        <v>550</v>
      </c>
      <c r="D222" s="243" t="s">
        <v>132</v>
      </c>
      <c r="E222" s="244">
        <v>2</v>
      </c>
      <c r="F222" s="245"/>
      <c r="G222" s="246">
        <f>ROUND(E222*F222,2)</f>
        <v>0</v>
      </c>
      <c r="H222" s="227"/>
      <c r="I222" s="226">
        <f>ROUND(E222*H222,2)</f>
        <v>0</v>
      </c>
      <c r="J222" s="227"/>
      <c r="K222" s="226">
        <f>ROUND(E222*J222,2)</f>
        <v>0</v>
      </c>
      <c r="L222" s="226">
        <v>21</v>
      </c>
      <c r="M222" s="226">
        <f>G222*(1+L222/100)</f>
        <v>0</v>
      </c>
      <c r="N222" s="226">
        <v>4.6999999999999999E-4</v>
      </c>
      <c r="O222" s="226">
        <f>ROUND(E222*N222,2)</f>
        <v>0</v>
      </c>
      <c r="P222" s="226">
        <v>0</v>
      </c>
      <c r="Q222" s="226">
        <f>ROUND(E222*P222,2)</f>
        <v>0</v>
      </c>
      <c r="R222" s="226"/>
      <c r="S222" s="226" t="s">
        <v>133</v>
      </c>
      <c r="T222" s="226" t="s">
        <v>133</v>
      </c>
      <c r="U222" s="226">
        <v>0.19600000000000001</v>
      </c>
      <c r="V222" s="226">
        <f>ROUND(E222*U222,2)</f>
        <v>0.39</v>
      </c>
      <c r="W222" s="226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134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>
      <c r="A223" s="241">
        <v>202</v>
      </c>
      <c r="B223" s="242" t="s">
        <v>551</v>
      </c>
      <c r="C223" s="249" t="s">
        <v>552</v>
      </c>
      <c r="D223" s="243" t="s">
        <v>132</v>
      </c>
      <c r="E223" s="244">
        <v>1</v>
      </c>
      <c r="F223" s="245"/>
      <c r="G223" s="246">
        <f>ROUND(E223*F223,2)</f>
        <v>0</v>
      </c>
      <c r="H223" s="227"/>
      <c r="I223" s="226">
        <f>ROUND(E223*H223,2)</f>
        <v>0</v>
      </c>
      <c r="J223" s="227"/>
      <c r="K223" s="226">
        <f>ROUND(E223*J223,2)</f>
        <v>0</v>
      </c>
      <c r="L223" s="226">
        <v>21</v>
      </c>
      <c r="M223" s="226">
        <f>G223*(1+L223/100)</f>
        <v>0</v>
      </c>
      <c r="N223" s="226">
        <v>4.4000000000000002E-4</v>
      </c>
      <c r="O223" s="226">
        <f>ROUND(E223*N223,2)</f>
        <v>0</v>
      </c>
      <c r="P223" s="226">
        <v>0</v>
      </c>
      <c r="Q223" s="226">
        <f>ROUND(E223*P223,2)</f>
        <v>0</v>
      </c>
      <c r="R223" s="226"/>
      <c r="S223" s="226" t="s">
        <v>133</v>
      </c>
      <c r="T223" s="226" t="s">
        <v>133</v>
      </c>
      <c r="U223" s="226">
        <v>0.40200000000000002</v>
      </c>
      <c r="V223" s="226">
        <f>ROUND(E223*U223,2)</f>
        <v>0.4</v>
      </c>
      <c r="W223" s="226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134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>
      <c r="A224" s="241">
        <v>203</v>
      </c>
      <c r="B224" s="242" t="s">
        <v>553</v>
      </c>
      <c r="C224" s="249" t="s">
        <v>554</v>
      </c>
      <c r="D224" s="243" t="s">
        <v>144</v>
      </c>
      <c r="E224" s="244">
        <v>1.3064199999999999</v>
      </c>
      <c r="F224" s="245"/>
      <c r="G224" s="246">
        <f>ROUND(E224*F224,2)</f>
        <v>0</v>
      </c>
      <c r="H224" s="227"/>
      <c r="I224" s="226">
        <f>ROUND(E224*H224,2)</f>
        <v>0</v>
      </c>
      <c r="J224" s="227"/>
      <c r="K224" s="226">
        <f>ROUND(E224*J224,2)</f>
        <v>0</v>
      </c>
      <c r="L224" s="226">
        <v>21</v>
      </c>
      <c r="M224" s="226">
        <f>G224*(1+L224/100)</f>
        <v>0</v>
      </c>
      <c r="N224" s="226">
        <v>0</v>
      </c>
      <c r="O224" s="226">
        <f>ROUND(E224*N224,2)</f>
        <v>0</v>
      </c>
      <c r="P224" s="226">
        <v>0</v>
      </c>
      <c r="Q224" s="226">
        <f>ROUND(E224*P224,2)</f>
        <v>0</v>
      </c>
      <c r="R224" s="226"/>
      <c r="S224" s="226" t="s">
        <v>133</v>
      </c>
      <c r="T224" s="226" t="s">
        <v>133</v>
      </c>
      <c r="U224" s="226">
        <v>5.5620000000000003</v>
      </c>
      <c r="V224" s="226">
        <f>ROUND(E224*U224,2)</f>
        <v>7.27</v>
      </c>
      <c r="W224" s="226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134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>
      <c r="A225" s="241">
        <v>204</v>
      </c>
      <c r="B225" s="242" t="s">
        <v>555</v>
      </c>
      <c r="C225" s="249" t="s">
        <v>556</v>
      </c>
      <c r="D225" s="243" t="s">
        <v>336</v>
      </c>
      <c r="E225" s="244">
        <v>1</v>
      </c>
      <c r="F225" s="245"/>
      <c r="G225" s="246">
        <f>ROUND(E225*F225,2)</f>
        <v>0</v>
      </c>
      <c r="H225" s="227"/>
      <c r="I225" s="226">
        <f>ROUND(E225*H225,2)</f>
        <v>0</v>
      </c>
      <c r="J225" s="227"/>
      <c r="K225" s="226">
        <f>ROUND(E225*J225,2)</f>
        <v>0</v>
      </c>
      <c r="L225" s="226">
        <v>21</v>
      </c>
      <c r="M225" s="226">
        <f>G225*(1+L225/100)</f>
        <v>0</v>
      </c>
      <c r="N225" s="226">
        <v>0.1</v>
      </c>
      <c r="O225" s="226">
        <f>ROUND(E225*N225,2)</f>
        <v>0.1</v>
      </c>
      <c r="P225" s="226">
        <v>0</v>
      </c>
      <c r="Q225" s="226">
        <f>ROUND(E225*P225,2)</f>
        <v>0</v>
      </c>
      <c r="R225" s="226"/>
      <c r="S225" s="226" t="s">
        <v>203</v>
      </c>
      <c r="T225" s="226" t="s">
        <v>204</v>
      </c>
      <c r="U225" s="226">
        <v>0</v>
      </c>
      <c r="V225" s="226">
        <f>ROUND(E225*U225,2)</f>
        <v>0</v>
      </c>
      <c r="W225" s="226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134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>
      <c r="A226" s="241">
        <v>205</v>
      </c>
      <c r="B226" s="242" t="s">
        <v>557</v>
      </c>
      <c r="C226" s="249" t="s">
        <v>558</v>
      </c>
      <c r="D226" s="243" t="s">
        <v>336</v>
      </c>
      <c r="E226" s="244">
        <v>1</v>
      </c>
      <c r="F226" s="245"/>
      <c r="G226" s="246">
        <f>ROUND(E226*F226,2)</f>
        <v>0</v>
      </c>
      <c r="H226" s="227"/>
      <c r="I226" s="226">
        <f>ROUND(E226*H226,2)</f>
        <v>0</v>
      </c>
      <c r="J226" s="227"/>
      <c r="K226" s="226">
        <f>ROUND(E226*J226,2)</f>
        <v>0</v>
      </c>
      <c r="L226" s="226">
        <v>21</v>
      </c>
      <c r="M226" s="226">
        <f>G226*(1+L226/100)</f>
        <v>0</v>
      </c>
      <c r="N226" s="226">
        <v>0.1</v>
      </c>
      <c r="O226" s="226">
        <f>ROUND(E226*N226,2)</f>
        <v>0.1</v>
      </c>
      <c r="P226" s="226">
        <v>0</v>
      </c>
      <c r="Q226" s="226">
        <f>ROUND(E226*P226,2)</f>
        <v>0</v>
      </c>
      <c r="R226" s="226"/>
      <c r="S226" s="226" t="s">
        <v>203</v>
      </c>
      <c r="T226" s="226" t="s">
        <v>204</v>
      </c>
      <c r="U226" s="226">
        <v>0</v>
      </c>
      <c r="V226" s="226">
        <f>ROUND(E226*U226,2)</f>
        <v>0</v>
      </c>
      <c r="W226" s="226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134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>
      <c r="A227" s="241">
        <v>206</v>
      </c>
      <c r="B227" s="242" t="s">
        <v>559</v>
      </c>
      <c r="C227" s="249" t="s">
        <v>560</v>
      </c>
      <c r="D227" s="243" t="s">
        <v>132</v>
      </c>
      <c r="E227" s="244">
        <v>11</v>
      </c>
      <c r="F227" s="245"/>
      <c r="G227" s="246">
        <f>ROUND(E227*F227,2)</f>
        <v>0</v>
      </c>
      <c r="H227" s="227"/>
      <c r="I227" s="226">
        <f>ROUND(E227*H227,2)</f>
        <v>0</v>
      </c>
      <c r="J227" s="227"/>
      <c r="K227" s="226">
        <f>ROUND(E227*J227,2)</f>
        <v>0</v>
      </c>
      <c r="L227" s="226">
        <v>21</v>
      </c>
      <c r="M227" s="226">
        <f>G227*(1+L227/100)</f>
        <v>0</v>
      </c>
      <c r="N227" s="226">
        <v>8.0000000000000004E-4</v>
      </c>
      <c r="O227" s="226">
        <f>ROUND(E227*N227,2)</f>
        <v>0.01</v>
      </c>
      <c r="P227" s="226">
        <v>0</v>
      </c>
      <c r="Q227" s="226">
        <f>ROUND(E227*P227,2)</f>
        <v>0</v>
      </c>
      <c r="R227" s="226"/>
      <c r="S227" s="226" t="s">
        <v>203</v>
      </c>
      <c r="T227" s="226" t="s">
        <v>561</v>
      </c>
      <c r="U227" s="226">
        <v>0</v>
      </c>
      <c r="V227" s="226">
        <f>ROUND(E227*U227,2)</f>
        <v>0</v>
      </c>
      <c r="W227" s="226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207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>
      <c r="A228" s="241">
        <v>207</v>
      </c>
      <c r="B228" s="242" t="s">
        <v>562</v>
      </c>
      <c r="C228" s="249" t="s">
        <v>563</v>
      </c>
      <c r="D228" s="243" t="s">
        <v>132</v>
      </c>
      <c r="E228" s="244">
        <v>4</v>
      </c>
      <c r="F228" s="245"/>
      <c r="G228" s="246">
        <f>ROUND(E228*F228,2)</f>
        <v>0</v>
      </c>
      <c r="H228" s="227"/>
      <c r="I228" s="226">
        <f>ROUND(E228*H228,2)</f>
        <v>0</v>
      </c>
      <c r="J228" s="227"/>
      <c r="K228" s="226">
        <f>ROUND(E228*J228,2)</f>
        <v>0</v>
      </c>
      <c r="L228" s="226">
        <v>21</v>
      </c>
      <c r="M228" s="226">
        <f>G228*(1+L228/100)</f>
        <v>0</v>
      </c>
      <c r="N228" s="226">
        <v>1E-3</v>
      </c>
      <c r="O228" s="226">
        <f>ROUND(E228*N228,2)</f>
        <v>0</v>
      </c>
      <c r="P228" s="226">
        <v>0</v>
      </c>
      <c r="Q228" s="226">
        <f>ROUND(E228*P228,2)</f>
        <v>0</v>
      </c>
      <c r="R228" s="226"/>
      <c r="S228" s="226" t="s">
        <v>203</v>
      </c>
      <c r="T228" s="226" t="s">
        <v>561</v>
      </c>
      <c r="U228" s="226">
        <v>0</v>
      </c>
      <c r="V228" s="226">
        <f>ROUND(E228*U228,2)</f>
        <v>0</v>
      </c>
      <c r="W228" s="226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207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>
      <c r="A229" s="241">
        <v>208</v>
      </c>
      <c r="B229" s="242" t="s">
        <v>564</v>
      </c>
      <c r="C229" s="249" t="s">
        <v>565</v>
      </c>
      <c r="D229" s="243" t="s">
        <v>132</v>
      </c>
      <c r="E229" s="244">
        <v>2</v>
      </c>
      <c r="F229" s="245"/>
      <c r="G229" s="246">
        <f>ROUND(E229*F229,2)</f>
        <v>0</v>
      </c>
      <c r="H229" s="227"/>
      <c r="I229" s="226">
        <f>ROUND(E229*H229,2)</f>
        <v>0</v>
      </c>
      <c r="J229" s="227"/>
      <c r="K229" s="226">
        <f>ROUND(E229*J229,2)</f>
        <v>0</v>
      </c>
      <c r="L229" s="226">
        <v>21</v>
      </c>
      <c r="M229" s="226">
        <f>G229*(1+L229/100)</f>
        <v>0</v>
      </c>
      <c r="N229" s="226">
        <v>1.9E-3</v>
      </c>
      <c r="O229" s="226">
        <f>ROUND(E229*N229,2)</f>
        <v>0</v>
      </c>
      <c r="P229" s="226">
        <v>0</v>
      </c>
      <c r="Q229" s="226">
        <f>ROUND(E229*P229,2)</f>
        <v>0</v>
      </c>
      <c r="R229" s="226"/>
      <c r="S229" s="226" t="s">
        <v>203</v>
      </c>
      <c r="T229" s="226" t="s">
        <v>561</v>
      </c>
      <c r="U229" s="226">
        <v>0</v>
      </c>
      <c r="V229" s="226">
        <f>ROUND(E229*U229,2)</f>
        <v>0</v>
      </c>
      <c r="W229" s="226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207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>
      <c r="A230" s="241">
        <v>209</v>
      </c>
      <c r="B230" s="242" t="s">
        <v>566</v>
      </c>
      <c r="C230" s="249" t="s">
        <v>567</v>
      </c>
      <c r="D230" s="243" t="s">
        <v>132</v>
      </c>
      <c r="E230" s="244">
        <v>4</v>
      </c>
      <c r="F230" s="245"/>
      <c r="G230" s="246">
        <f>ROUND(E230*F230,2)</f>
        <v>0</v>
      </c>
      <c r="H230" s="227"/>
      <c r="I230" s="226">
        <f>ROUND(E230*H230,2)</f>
        <v>0</v>
      </c>
      <c r="J230" s="227"/>
      <c r="K230" s="226">
        <f>ROUND(E230*J230,2)</f>
        <v>0</v>
      </c>
      <c r="L230" s="226">
        <v>21</v>
      </c>
      <c r="M230" s="226">
        <f>G230*(1+L230/100)</f>
        <v>0</v>
      </c>
      <c r="N230" s="226">
        <v>2.8E-3</v>
      </c>
      <c r="O230" s="226">
        <f>ROUND(E230*N230,2)</f>
        <v>0.01</v>
      </c>
      <c r="P230" s="226">
        <v>0</v>
      </c>
      <c r="Q230" s="226">
        <f>ROUND(E230*P230,2)</f>
        <v>0</v>
      </c>
      <c r="R230" s="226"/>
      <c r="S230" s="226" t="s">
        <v>203</v>
      </c>
      <c r="T230" s="226" t="s">
        <v>561</v>
      </c>
      <c r="U230" s="226">
        <v>0</v>
      </c>
      <c r="V230" s="226">
        <f>ROUND(E230*U230,2)</f>
        <v>0</v>
      </c>
      <c r="W230" s="226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207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>
      <c r="A231" s="241">
        <v>210</v>
      </c>
      <c r="B231" s="242" t="s">
        <v>568</v>
      </c>
      <c r="C231" s="249" t="s">
        <v>569</v>
      </c>
      <c r="D231" s="243" t="s">
        <v>132</v>
      </c>
      <c r="E231" s="244">
        <v>1</v>
      </c>
      <c r="F231" s="245"/>
      <c r="G231" s="246">
        <f>ROUND(E231*F231,2)</f>
        <v>0</v>
      </c>
      <c r="H231" s="227"/>
      <c r="I231" s="226">
        <f>ROUND(E231*H231,2)</f>
        <v>0</v>
      </c>
      <c r="J231" s="227"/>
      <c r="K231" s="226">
        <f>ROUND(E231*J231,2)</f>
        <v>0</v>
      </c>
      <c r="L231" s="226">
        <v>21</v>
      </c>
      <c r="M231" s="226">
        <f>G231*(1+L231/100)</f>
        <v>0</v>
      </c>
      <c r="N231" s="226">
        <v>4.4999999999999997E-3</v>
      </c>
      <c r="O231" s="226">
        <f>ROUND(E231*N231,2)</f>
        <v>0</v>
      </c>
      <c r="P231" s="226">
        <v>0</v>
      </c>
      <c r="Q231" s="226">
        <f>ROUND(E231*P231,2)</f>
        <v>0</v>
      </c>
      <c r="R231" s="226"/>
      <c r="S231" s="226" t="s">
        <v>203</v>
      </c>
      <c r="T231" s="226" t="s">
        <v>570</v>
      </c>
      <c r="U231" s="226">
        <v>0</v>
      </c>
      <c r="V231" s="226">
        <f>ROUND(E231*U231,2)</f>
        <v>0</v>
      </c>
      <c r="W231" s="226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207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>
      <c r="A232" s="241">
        <v>211</v>
      </c>
      <c r="B232" s="242" t="s">
        <v>571</v>
      </c>
      <c r="C232" s="249" t="s">
        <v>572</v>
      </c>
      <c r="D232" s="243" t="s">
        <v>144</v>
      </c>
      <c r="E232" s="244">
        <v>1.78424</v>
      </c>
      <c r="F232" s="245"/>
      <c r="G232" s="246">
        <f>ROUND(E232*F232,2)</f>
        <v>0</v>
      </c>
      <c r="H232" s="227"/>
      <c r="I232" s="226">
        <f>ROUND(E232*H232,2)</f>
        <v>0</v>
      </c>
      <c r="J232" s="227"/>
      <c r="K232" s="226">
        <f>ROUND(E232*J232,2)</f>
        <v>0</v>
      </c>
      <c r="L232" s="226">
        <v>21</v>
      </c>
      <c r="M232" s="226">
        <f>G232*(1+L232/100)</f>
        <v>0</v>
      </c>
      <c r="N232" s="226">
        <v>0</v>
      </c>
      <c r="O232" s="226">
        <f>ROUND(E232*N232,2)</f>
        <v>0</v>
      </c>
      <c r="P232" s="226">
        <v>0</v>
      </c>
      <c r="Q232" s="226">
        <f>ROUND(E232*P232,2)</f>
        <v>0</v>
      </c>
      <c r="R232" s="226"/>
      <c r="S232" s="226" t="s">
        <v>133</v>
      </c>
      <c r="T232" s="226" t="s">
        <v>133</v>
      </c>
      <c r="U232" s="226">
        <v>3.246</v>
      </c>
      <c r="V232" s="226">
        <f>ROUND(E232*U232,2)</f>
        <v>5.79</v>
      </c>
      <c r="W232" s="226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174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>
      <c r="A233" s="241">
        <v>212</v>
      </c>
      <c r="B233" s="242" t="s">
        <v>573</v>
      </c>
      <c r="C233" s="249" t="s">
        <v>574</v>
      </c>
      <c r="D233" s="243" t="s">
        <v>144</v>
      </c>
      <c r="E233" s="244">
        <v>1.78424</v>
      </c>
      <c r="F233" s="245"/>
      <c r="G233" s="246">
        <f>ROUND(E233*F233,2)</f>
        <v>0</v>
      </c>
      <c r="H233" s="227"/>
      <c r="I233" s="226">
        <f>ROUND(E233*H233,2)</f>
        <v>0</v>
      </c>
      <c r="J233" s="227"/>
      <c r="K233" s="226">
        <f>ROUND(E233*J233,2)</f>
        <v>0</v>
      </c>
      <c r="L233" s="226">
        <v>21</v>
      </c>
      <c r="M233" s="226">
        <f>G233*(1+L233/100)</f>
        <v>0</v>
      </c>
      <c r="N233" s="226">
        <v>0</v>
      </c>
      <c r="O233" s="226">
        <f>ROUND(E233*N233,2)</f>
        <v>0</v>
      </c>
      <c r="P233" s="226">
        <v>0</v>
      </c>
      <c r="Q233" s="226">
        <f>ROUND(E233*P233,2)</f>
        <v>0</v>
      </c>
      <c r="R233" s="226"/>
      <c r="S233" s="226" t="s">
        <v>133</v>
      </c>
      <c r="T233" s="226" t="s">
        <v>133</v>
      </c>
      <c r="U233" s="226">
        <v>0.81599999999999995</v>
      </c>
      <c r="V233" s="226">
        <f>ROUND(E233*U233,2)</f>
        <v>1.46</v>
      </c>
      <c r="W233" s="226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174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>
      <c r="A234" s="229" t="s">
        <v>128</v>
      </c>
      <c r="B234" s="230" t="s">
        <v>84</v>
      </c>
      <c r="C234" s="248" t="s">
        <v>85</v>
      </c>
      <c r="D234" s="231"/>
      <c r="E234" s="232"/>
      <c r="F234" s="233"/>
      <c r="G234" s="234">
        <f>SUMIF(AG235:AG288,"&lt;&gt;NOR",G235:G288)</f>
        <v>0</v>
      </c>
      <c r="H234" s="228"/>
      <c r="I234" s="228">
        <f>SUM(I235:I288)</f>
        <v>0</v>
      </c>
      <c r="J234" s="228"/>
      <c r="K234" s="228">
        <f>SUM(K235:K288)</f>
        <v>0</v>
      </c>
      <c r="L234" s="228"/>
      <c r="M234" s="228">
        <f>SUM(M235:M288)</f>
        <v>0</v>
      </c>
      <c r="N234" s="228"/>
      <c r="O234" s="228">
        <f>SUM(O235:O288)</f>
        <v>0.16</v>
      </c>
      <c r="P234" s="228"/>
      <c r="Q234" s="228">
        <f>SUM(Q235:Q288)</f>
        <v>1.2100000000000002</v>
      </c>
      <c r="R234" s="228"/>
      <c r="S234" s="228"/>
      <c r="T234" s="228"/>
      <c r="U234" s="228"/>
      <c r="V234" s="228">
        <f>SUM(V235:V288)</f>
        <v>91.820000000000007</v>
      </c>
      <c r="W234" s="228"/>
      <c r="AG234" t="s">
        <v>129</v>
      </c>
    </row>
    <row r="235" spans="1:60" outlineLevel="1">
      <c r="A235" s="241">
        <v>213</v>
      </c>
      <c r="B235" s="242" t="s">
        <v>575</v>
      </c>
      <c r="C235" s="249" t="s">
        <v>576</v>
      </c>
      <c r="D235" s="243" t="s">
        <v>293</v>
      </c>
      <c r="E235" s="244">
        <v>4</v>
      </c>
      <c r="F235" s="245"/>
      <c r="G235" s="246">
        <f>ROUND(E235*F235,2)</f>
        <v>0</v>
      </c>
      <c r="H235" s="227"/>
      <c r="I235" s="226">
        <f>ROUND(E235*H235,2)</f>
        <v>0</v>
      </c>
      <c r="J235" s="227"/>
      <c r="K235" s="226">
        <f>ROUND(E235*J235,2)</f>
        <v>0</v>
      </c>
      <c r="L235" s="226">
        <v>21</v>
      </c>
      <c r="M235" s="226">
        <f>G235*(1+L235/100)</f>
        <v>0</v>
      </c>
      <c r="N235" s="226">
        <v>6.8300000000000001E-3</v>
      </c>
      <c r="O235" s="226">
        <f>ROUND(E235*N235,2)</f>
        <v>0.03</v>
      </c>
      <c r="P235" s="226">
        <v>0</v>
      </c>
      <c r="Q235" s="226">
        <f>ROUND(E235*P235,2)</f>
        <v>0</v>
      </c>
      <c r="R235" s="226"/>
      <c r="S235" s="226" t="s">
        <v>133</v>
      </c>
      <c r="T235" s="226" t="s">
        <v>133</v>
      </c>
      <c r="U235" s="226">
        <v>1.29</v>
      </c>
      <c r="V235" s="226">
        <f>ROUND(E235*U235,2)</f>
        <v>5.16</v>
      </c>
      <c r="W235" s="226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197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>
      <c r="A236" s="241">
        <v>214</v>
      </c>
      <c r="B236" s="242" t="s">
        <v>577</v>
      </c>
      <c r="C236" s="249" t="s">
        <v>578</v>
      </c>
      <c r="D236" s="243" t="s">
        <v>293</v>
      </c>
      <c r="E236" s="244">
        <v>1</v>
      </c>
      <c r="F236" s="245"/>
      <c r="G236" s="246">
        <f>ROUND(E236*F236,2)</f>
        <v>0</v>
      </c>
      <c r="H236" s="227"/>
      <c r="I236" s="226">
        <f>ROUND(E236*H236,2)</f>
        <v>0</v>
      </c>
      <c r="J236" s="227"/>
      <c r="K236" s="226">
        <f>ROUND(E236*J236,2)</f>
        <v>0</v>
      </c>
      <c r="L236" s="226">
        <v>21</v>
      </c>
      <c r="M236" s="226">
        <f>G236*(1+L236/100)</f>
        <v>0</v>
      </c>
      <c r="N236" s="226">
        <v>8.8599999999999998E-3</v>
      </c>
      <c r="O236" s="226">
        <f>ROUND(E236*N236,2)</f>
        <v>0.01</v>
      </c>
      <c r="P236" s="226">
        <v>0</v>
      </c>
      <c r="Q236" s="226">
        <f>ROUND(E236*P236,2)</f>
        <v>0</v>
      </c>
      <c r="R236" s="226"/>
      <c r="S236" s="226" t="s">
        <v>133</v>
      </c>
      <c r="T236" s="226" t="s">
        <v>133</v>
      </c>
      <c r="U236" s="226">
        <v>1.5389999999999999</v>
      </c>
      <c r="V236" s="226">
        <f>ROUND(E236*U236,2)</f>
        <v>1.54</v>
      </c>
      <c r="W236" s="226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197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>
      <c r="A237" s="241">
        <v>215</v>
      </c>
      <c r="B237" s="242" t="s">
        <v>579</v>
      </c>
      <c r="C237" s="249" t="s">
        <v>580</v>
      </c>
      <c r="D237" s="243" t="s">
        <v>293</v>
      </c>
      <c r="E237" s="244">
        <v>2</v>
      </c>
      <c r="F237" s="245"/>
      <c r="G237" s="246">
        <f>ROUND(E237*F237,2)</f>
        <v>0</v>
      </c>
      <c r="H237" s="227"/>
      <c r="I237" s="226">
        <f>ROUND(E237*H237,2)</f>
        <v>0</v>
      </c>
      <c r="J237" s="227"/>
      <c r="K237" s="226">
        <f>ROUND(E237*J237,2)</f>
        <v>0</v>
      </c>
      <c r="L237" s="226">
        <v>21</v>
      </c>
      <c r="M237" s="226">
        <f>G237*(1+L237/100)</f>
        <v>0</v>
      </c>
      <c r="N237" s="226">
        <v>2.3800000000000002E-3</v>
      </c>
      <c r="O237" s="226">
        <f>ROUND(E237*N237,2)</f>
        <v>0</v>
      </c>
      <c r="P237" s="226">
        <v>0</v>
      </c>
      <c r="Q237" s="226">
        <f>ROUND(E237*P237,2)</f>
        <v>0</v>
      </c>
      <c r="R237" s="226"/>
      <c r="S237" s="226" t="s">
        <v>133</v>
      </c>
      <c r="T237" s="226" t="s">
        <v>133</v>
      </c>
      <c r="U237" s="226">
        <v>0.60299999999999998</v>
      </c>
      <c r="V237" s="226">
        <f>ROUND(E237*U237,2)</f>
        <v>1.21</v>
      </c>
      <c r="W237" s="226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197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>
      <c r="A238" s="241">
        <v>216</v>
      </c>
      <c r="B238" s="242" t="s">
        <v>581</v>
      </c>
      <c r="C238" s="249" t="s">
        <v>582</v>
      </c>
      <c r="D238" s="243" t="s">
        <v>293</v>
      </c>
      <c r="E238" s="244">
        <v>2</v>
      </c>
      <c r="F238" s="245"/>
      <c r="G238" s="246">
        <f>ROUND(E238*F238,2)</f>
        <v>0</v>
      </c>
      <c r="H238" s="227"/>
      <c r="I238" s="226">
        <f>ROUND(E238*H238,2)</f>
        <v>0</v>
      </c>
      <c r="J238" s="227"/>
      <c r="K238" s="226">
        <f>ROUND(E238*J238,2)</f>
        <v>0</v>
      </c>
      <c r="L238" s="226">
        <v>21</v>
      </c>
      <c r="M238" s="226">
        <f>G238*(1+L238/100)</f>
        <v>0</v>
      </c>
      <c r="N238" s="226">
        <v>3.3800000000000002E-3</v>
      </c>
      <c r="O238" s="226">
        <f>ROUND(E238*N238,2)</f>
        <v>0.01</v>
      </c>
      <c r="P238" s="226">
        <v>0</v>
      </c>
      <c r="Q238" s="226">
        <f>ROUND(E238*P238,2)</f>
        <v>0</v>
      </c>
      <c r="R238" s="226"/>
      <c r="S238" s="226" t="s">
        <v>133</v>
      </c>
      <c r="T238" s="226" t="s">
        <v>133</v>
      </c>
      <c r="U238" s="226">
        <v>0.77</v>
      </c>
      <c r="V238" s="226">
        <f>ROUND(E238*U238,2)</f>
        <v>1.54</v>
      </c>
      <c r="W238" s="226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197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>
      <c r="A239" s="241">
        <v>217</v>
      </c>
      <c r="B239" s="242" t="s">
        <v>583</v>
      </c>
      <c r="C239" s="249" t="s">
        <v>584</v>
      </c>
      <c r="D239" s="243" t="s">
        <v>293</v>
      </c>
      <c r="E239" s="244">
        <v>2</v>
      </c>
      <c r="F239" s="245"/>
      <c r="G239" s="246">
        <f>ROUND(E239*F239,2)</f>
        <v>0</v>
      </c>
      <c r="H239" s="227"/>
      <c r="I239" s="226">
        <f>ROUND(E239*H239,2)</f>
        <v>0</v>
      </c>
      <c r="J239" s="227"/>
      <c r="K239" s="226">
        <f>ROUND(E239*J239,2)</f>
        <v>0</v>
      </c>
      <c r="L239" s="226">
        <v>21</v>
      </c>
      <c r="M239" s="226">
        <f>G239*(1+L239/100)</f>
        <v>0</v>
      </c>
      <c r="N239" s="226">
        <v>4.8599999999999997E-3</v>
      </c>
      <c r="O239" s="226">
        <f>ROUND(E239*N239,2)</f>
        <v>0.01</v>
      </c>
      <c r="P239" s="226">
        <v>0</v>
      </c>
      <c r="Q239" s="226">
        <f>ROUND(E239*P239,2)</f>
        <v>0</v>
      </c>
      <c r="R239" s="226"/>
      <c r="S239" s="226" t="s">
        <v>133</v>
      </c>
      <c r="T239" s="226" t="s">
        <v>133</v>
      </c>
      <c r="U239" s="226">
        <v>0.998</v>
      </c>
      <c r="V239" s="226">
        <f>ROUND(E239*U239,2)</f>
        <v>2</v>
      </c>
      <c r="W239" s="226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197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>
      <c r="A240" s="241">
        <v>218</v>
      </c>
      <c r="B240" s="242" t="s">
        <v>585</v>
      </c>
      <c r="C240" s="249" t="s">
        <v>586</v>
      </c>
      <c r="D240" s="243" t="s">
        <v>293</v>
      </c>
      <c r="E240" s="244">
        <v>2</v>
      </c>
      <c r="F240" s="245"/>
      <c r="G240" s="246">
        <f>ROUND(E240*F240,2)</f>
        <v>0</v>
      </c>
      <c r="H240" s="227"/>
      <c r="I240" s="226">
        <f>ROUND(E240*H240,2)</f>
        <v>0</v>
      </c>
      <c r="J240" s="227"/>
      <c r="K240" s="226">
        <f>ROUND(E240*J240,2)</f>
        <v>0</v>
      </c>
      <c r="L240" s="226">
        <v>21</v>
      </c>
      <c r="M240" s="226">
        <f>G240*(1+L240/100)</f>
        <v>0</v>
      </c>
      <c r="N240" s="226">
        <v>6.3400000000000001E-3</v>
      </c>
      <c r="O240" s="226">
        <f>ROUND(E240*N240,2)</f>
        <v>0.01</v>
      </c>
      <c r="P240" s="226">
        <v>0</v>
      </c>
      <c r="Q240" s="226">
        <f>ROUND(E240*P240,2)</f>
        <v>0</v>
      </c>
      <c r="R240" s="226"/>
      <c r="S240" s="226" t="s">
        <v>133</v>
      </c>
      <c r="T240" s="226" t="s">
        <v>133</v>
      </c>
      <c r="U240" s="226">
        <v>1.165</v>
      </c>
      <c r="V240" s="226">
        <f>ROUND(E240*U240,2)</f>
        <v>2.33</v>
      </c>
      <c r="W240" s="226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197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>
      <c r="A241" s="241">
        <v>219</v>
      </c>
      <c r="B241" s="242" t="s">
        <v>587</v>
      </c>
      <c r="C241" s="249" t="s">
        <v>588</v>
      </c>
      <c r="D241" s="243" t="s">
        <v>293</v>
      </c>
      <c r="E241" s="244">
        <v>1</v>
      </c>
      <c r="F241" s="245"/>
      <c r="G241" s="246">
        <f>ROUND(E241*F241,2)</f>
        <v>0</v>
      </c>
      <c r="H241" s="227"/>
      <c r="I241" s="226">
        <f>ROUND(E241*H241,2)</f>
        <v>0</v>
      </c>
      <c r="J241" s="227"/>
      <c r="K241" s="226">
        <f>ROUND(E241*J241,2)</f>
        <v>0</v>
      </c>
      <c r="L241" s="226">
        <v>21</v>
      </c>
      <c r="M241" s="226">
        <f>G241*(1+L241/100)</f>
        <v>0</v>
      </c>
      <c r="N241" s="226">
        <v>8.3300000000000006E-3</v>
      </c>
      <c r="O241" s="226">
        <f>ROUND(E241*N241,2)</f>
        <v>0.01</v>
      </c>
      <c r="P241" s="226">
        <v>0</v>
      </c>
      <c r="Q241" s="226">
        <f>ROUND(E241*P241,2)</f>
        <v>0</v>
      </c>
      <c r="R241" s="226"/>
      <c r="S241" s="226" t="s">
        <v>133</v>
      </c>
      <c r="T241" s="226" t="s">
        <v>133</v>
      </c>
      <c r="U241" s="226">
        <v>1.57</v>
      </c>
      <c r="V241" s="226">
        <f>ROUND(E241*U241,2)</f>
        <v>1.57</v>
      </c>
      <c r="W241" s="226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197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>
      <c r="A242" s="241">
        <v>220</v>
      </c>
      <c r="B242" s="242" t="s">
        <v>589</v>
      </c>
      <c r="C242" s="249" t="s">
        <v>590</v>
      </c>
      <c r="D242" s="243" t="s">
        <v>132</v>
      </c>
      <c r="E242" s="244">
        <v>45</v>
      </c>
      <c r="F242" s="245"/>
      <c r="G242" s="246">
        <f>ROUND(E242*F242,2)</f>
        <v>0</v>
      </c>
      <c r="H242" s="227"/>
      <c r="I242" s="226">
        <f>ROUND(E242*H242,2)</f>
        <v>0</v>
      </c>
      <c r="J242" s="227"/>
      <c r="K242" s="226">
        <f>ROUND(E242*J242,2)</f>
        <v>0</v>
      </c>
      <c r="L242" s="226">
        <v>21</v>
      </c>
      <c r="M242" s="226">
        <f>G242*(1+L242/100)</f>
        <v>0</v>
      </c>
      <c r="N242" s="226">
        <v>2.0000000000000002E-5</v>
      </c>
      <c r="O242" s="226">
        <f>ROUND(E242*N242,2)</f>
        <v>0</v>
      </c>
      <c r="P242" s="226">
        <v>1.4E-2</v>
      </c>
      <c r="Q242" s="226">
        <f>ROUND(E242*P242,2)</f>
        <v>0.63</v>
      </c>
      <c r="R242" s="226"/>
      <c r="S242" s="226" t="s">
        <v>133</v>
      </c>
      <c r="T242" s="226" t="s">
        <v>133</v>
      </c>
      <c r="U242" s="226">
        <v>0.52</v>
      </c>
      <c r="V242" s="226">
        <f>ROUND(E242*U242,2)</f>
        <v>23.4</v>
      </c>
      <c r="W242" s="226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134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>
      <c r="A243" s="241">
        <v>221</v>
      </c>
      <c r="B243" s="242" t="s">
        <v>591</v>
      </c>
      <c r="C243" s="249" t="s">
        <v>592</v>
      </c>
      <c r="D243" s="243" t="s">
        <v>132</v>
      </c>
      <c r="E243" s="244">
        <v>7</v>
      </c>
      <c r="F243" s="245"/>
      <c r="G243" s="246">
        <f>ROUND(E243*F243,2)</f>
        <v>0</v>
      </c>
      <c r="H243" s="227"/>
      <c r="I243" s="226">
        <f>ROUND(E243*H243,2)</f>
        <v>0</v>
      </c>
      <c r="J243" s="227"/>
      <c r="K243" s="226">
        <f>ROUND(E243*J243,2)</f>
        <v>0</v>
      </c>
      <c r="L243" s="226">
        <v>21</v>
      </c>
      <c r="M243" s="226">
        <f>G243*(1+L243/100)</f>
        <v>0</v>
      </c>
      <c r="N243" s="226">
        <v>2.0000000000000002E-5</v>
      </c>
      <c r="O243" s="226">
        <f>ROUND(E243*N243,2)</f>
        <v>0</v>
      </c>
      <c r="P243" s="226">
        <v>3.9E-2</v>
      </c>
      <c r="Q243" s="226">
        <f>ROUND(E243*P243,2)</f>
        <v>0.27</v>
      </c>
      <c r="R243" s="226"/>
      <c r="S243" s="226" t="s">
        <v>133</v>
      </c>
      <c r="T243" s="226" t="s">
        <v>133</v>
      </c>
      <c r="U243" s="226">
        <v>0.70699999999999996</v>
      </c>
      <c r="V243" s="226">
        <f>ROUND(E243*U243,2)</f>
        <v>4.95</v>
      </c>
      <c r="W243" s="226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134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>
      <c r="A244" s="241">
        <v>222</v>
      </c>
      <c r="B244" s="242" t="s">
        <v>593</v>
      </c>
      <c r="C244" s="249" t="s">
        <v>594</v>
      </c>
      <c r="D244" s="243" t="s">
        <v>132</v>
      </c>
      <c r="E244" s="244">
        <v>1</v>
      </c>
      <c r="F244" s="245"/>
      <c r="G244" s="246">
        <f>ROUND(E244*F244,2)</f>
        <v>0</v>
      </c>
      <c r="H244" s="227"/>
      <c r="I244" s="226">
        <f>ROUND(E244*H244,2)</f>
        <v>0</v>
      </c>
      <c r="J244" s="227"/>
      <c r="K244" s="226">
        <f>ROUND(E244*J244,2)</f>
        <v>0</v>
      </c>
      <c r="L244" s="226">
        <v>21</v>
      </c>
      <c r="M244" s="226">
        <f>G244*(1+L244/100)</f>
        <v>0</v>
      </c>
      <c r="N244" s="226">
        <v>2.0000000000000002E-5</v>
      </c>
      <c r="O244" s="226">
        <f>ROUND(E244*N244,2)</f>
        <v>0</v>
      </c>
      <c r="P244" s="226">
        <v>3.5000000000000003E-2</v>
      </c>
      <c r="Q244" s="226">
        <f>ROUND(E244*P244,2)</f>
        <v>0.04</v>
      </c>
      <c r="R244" s="226"/>
      <c r="S244" s="226" t="s">
        <v>133</v>
      </c>
      <c r="T244" s="226" t="s">
        <v>133</v>
      </c>
      <c r="U244" s="226">
        <v>0.70699999999999996</v>
      </c>
      <c r="V244" s="226">
        <f>ROUND(E244*U244,2)</f>
        <v>0.71</v>
      </c>
      <c r="W244" s="226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134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>
      <c r="A245" s="241">
        <v>223</v>
      </c>
      <c r="B245" s="242" t="s">
        <v>595</v>
      </c>
      <c r="C245" s="249" t="s">
        <v>596</v>
      </c>
      <c r="D245" s="243" t="s">
        <v>132</v>
      </c>
      <c r="E245" s="244">
        <v>6</v>
      </c>
      <c r="F245" s="245"/>
      <c r="G245" s="246">
        <f>ROUND(E245*F245,2)</f>
        <v>0</v>
      </c>
      <c r="H245" s="227"/>
      <c r="I245" s="226">
        <f>ROUND(E245*H245,2)</f>
        <v>0</v>
      </c>
      <c r="J245" s="227"/>
      <c r="K245" s="226">
        <f>ROUND(E245*J245,2)</f>
        <v>0</v>
      </c>
      <c r="L245" s="226">
        <v>21</v>
      </c>
      <c r="M245" s="226">
        <f>G245*(1+L245/100)</f>
        <v>0</v>
      </c>
      <c r="N245" s="226">
        <v>2.0000000000000002E-5</v>
      </c>
      <c r="O245" s="226">
        <f>ROUND(E245*N245,2)</f>
        <v>0</v>
      </c>
      <c r="P245" s="226">
        <v>1.7000000000000001E-2</v>
      </c>
      <c r="Q245" s="226">
        <f>ROUND(E245*P245,2)</f>
        <v>0.1</v>
      </c>
      <c r="R245" s="226"/>
      <c r="S245" s="226" t="s">
        <v>133</v>
      </c>
      <c r="T245" s="226" t="s">
        <v>133</v>
      </c>
      <c r="U245" s="226">
        <v>0.38500000000000001</v>
      </c>
      <c r="V245" s="226">
        <f>ROUND(E245*U245,2)</f>
        <v>2.31</v>
      </c>
      <c r="W245" s="226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134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>
      <c r="A246" s="241">
        <v>224</v>
      </c>
      <c r="B246" s="242" t="s">
        <v>597</v>
      </c>
      <c r="C246" s="249" t="s">
        <v>598</v>
      </c>
      <c r="D246" s="243" t="s">
        <v>132</v>
      </c>
      <c r="E246" s="244">
        <v>6</v>
      </c>
      <c r="F246" s="245"/>
      <c r="G246" s="246">
        <f>ROUND(E246*F246,2)</f>
        <v>0</v>
      </c>
      <c r="H246" s="227"/>
      <c r="I246" s="226">
        <f>ROUND(E246*H246,2)</f>
        <v>0</v>
      </c>
      <c r="J246" s="227"/>
      <c r="K246" s="226">
        <f>ROUND(E246*J246,2)</f>
        <v>0</v>
      </c>
      <c r="L246" s="226">
        <v>21</v>
      </c>
      <c r="M246" s="226">
        <f>G246*(1+L246/100)</f>
        <v>0</v>
      </c>
      <c r="N246" s="226">
        <v>6.0000000000000002E-5</v>
      </c>
      <c r="O246" s="226">
        <f>ROUND(E246*N246,2)</f>
        <v>0</v>
      </c>
      <c r="P246" s="226">
        <v>4.6899999999999997E-3</v>
      </c>
      <c r="Q246" s="226">
        <f>ROUND(E246*P246,2)</f>
        <v>0.03</v>
      </c>
      <c r="R246" s="226"/>
      <c r="S246" s="226" t="s">
        <v>133</v>
      </c>
      <c r="T246" s="226" t="s">
        <v>133</v>
      </c>
      <c r="U246" s="226">
        <v>4.2000000000000003E-2</v>
      </c>
      <c r="V246" s="226">
        <f>ROUND(E246*U246,2)</f>
        <v>0.25</v>
      </c>
      <c r="W246" s="226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134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>
      <c r="A247" s="241">
        <v>225</v>
      </c>
      <c r="B247" s="242" t="s">
        <v>599</v>
      </c>
      <c r="C247" s="249" t="s">
        <v>600</v>
      </c>
      <c r="D247" s="243" t="s">
        <v>132</v>
      </c>
      <c r="E247" s="244">
        <v>1</v>
      </c>
      <c r="F247" s="245"/>
      <c r="G247" s="246">
        <f>ROUND(E247*F247,2)</f>
        <v>0</v>
      </c>
      <c r="H247" s="227"/>
      <c r="I247" s="226">
        <f>ROUND(E247*H247,2)</f>
        <v>0</v>
      </c>
      <c r="J247" s="227"/>
      <c r="K247" s="226">
        <f>ROUND(E247*J247,2)</f>
        <v>0</v>
      </c>
      <c r="L247" s="226">
        <v>21</v>
      </c>
      <c r="M247" s="226">
        <f>G247*(1+L247/100)</f>
        <v>0</v>
      </c>
      <c r="N247" s="226">
        <v>8.0000000000000007E-5</v>
      </c>
      <c r="O247" s="226">
        <f>ROUND(E247*N247,2)</f>
        <v>0</v>
      </c>
      <c r="P247" s="226">
        <v>9.0799999999999995E-3</v>
      </c>
      <c r="Q247" s="226">
        <f>ROUND(E247*P247,2)</f>
        <v>0.01</v>
      </c>
      <c r="R247" s="226"/>
      <c r="S247" s="226" t="s">
        <v>133</v>
      </c>
      <c r="T247" s="226" t="s">
        <v>133</v>
      </c>
      <c r="U247" s="226">
        <v>0.104</v>
      </c>
      <c r="V247" s="226">
        <f>ROUND(E247*U247,2)</f>
        <v>0.1</v>
      </c>
      <c r="W247" s="226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134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>
      <c r="A248" s="241">
        <v>226</v>
      </c>
      <c r="B248" s="242" t="s">
        <v>601</v>
      </c>
      <c r="C248" s="249" t="s">
        <v>602</v>
      </c>
      <c r="D248" s="243" t="s">
        <v>132</v>
      </c>
      <c r="E248" s="244">
        <v>2</v>
      </c>
      <c r="F248" s="245"/>
      <c r="G248" s="246">
        <f>ROUND(E248*F248,2)</f>
        <v>0</v>
      </c>
      <c r="H248" s="227"/>
      <c r="I248" s="226">
        <f>ROUND(E248*H248,2)</f>
        <v>0</v>
      </c>
      <c r="J248" s="227"/>
      <c r="K248" s="226">
        <f>ROUND(E248*J248,2)</f>
        <v>0</v>
      </c>
      <c r="L248" s="226">
        <v>21</v>
      </c>
      <c r="M248" s="226">
        <f>G248*(1+L248/100)</f>
        <v>0</v>
      </c>
      <c r="N248" s="226">
        <v>1E-3</v>
      </c>
      <c r="O248" s="226">
        <f>ROUND(E248*N248,2)</f>
        <v>0</v>
      </c>
      <c r="P248" s="226">
        <v>0</v>
      </c>
      <c r="Q248" s="226">
        <f>ROUND(E248*P248,2)</f>
        <v>0</v>
      </c>
      <c r="R248" s="226"/>
      <c r="S248" s="226" t="s">
        <v>133</v>
      </c>
      <c r="T248" s="226" t="s">
        <v>133</v>
      </c>
      <c r="U248" s="226">
        <v>5.0999999999999997E-2</v>
      </c>
      <c r="V248" s="226">
        <f>ROUND(E248*U248,2)</f>
        <v>0.1</v>
      </c>
      <c r="W248" s="226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197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>
      <c r="A249" s="241">
        <v>227</v>
      </c>
      <c r="B249" s="242" t="s">
        <v>603</v>
      </c>
      <c r="C249" s="249" t="s">
        <v>604</v>
      </c>
      <c r="D249" s="243" t="s">
        <v>132</v>
      </c>
      <c r="E249" s="244">
        <v>2</v>
      </c>
      <c r="F249" s="245"/>
      <c r="G249" s="246">
        <f>ROUND(E249*F249,2)</f>
        <v>0</v>
      </c>
      <c r="H249" s="227"/>
      <c r="I249" s="226">
        <f>ROUND(E249*H249,2)</f>
        <v>0</v>
      </c>
      <c r="J249" s="227"/>
      <c r="K249" s="226">
        <f>ROUND(E249*J249,2)</f>
        <v>0</v>
      </c>
      <c r="L249" s="226">
        <v>21</v>
      </c>
      <c r="M249" s="226">
        <f>G249*(1+L249/100)</f>
        <v>0</v>
      </c>
      <c r="N249" s="226">
        <v>0</v>
      </c>
      <c r="O249" s="226">
        <f>ROUND(E249*N249,2)</f>
        <v>0</v>
      </c>
      <c r="P249" s="226">
        <v>0</v>
      </c>
      <c r="Q249" s="226">
        <f>ROUND(E249*P249,2)</f>
        <v>0</v>
      </c>
      <c r="R249" s="226"/>
      <c r="S249" s="226" t="s">
        <v>133</v>
      </c>
      <c r="T249" s="226" t="s">
        <v>133</v>
      </c>
      <c r="U249" s="226">
        <v>0.16500000000000001</v>
      </c>
      <c r="V249" s="226">
        <f>ROUND(E249*U249,2)</f>
        <v>0.33</v>
      </c>
      <c r="W249" s="226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197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>
      <c r="A250" s="241">
        <v>228</v>
      </c>
      <c r="B250" s="242" t="s">
        <v>605</v>
      </c>
      <c r="C250" s="249" t="s">
        <v>606</v>
      </c>
      <c r="D250" s="243" t="s">
        <v>132</v>
      </c>
      <c r="E250" s="244">
        <v>5</v>
      </c>
      <c r="F250" s="245"/>
      <c r="G250" s="246">
        <f>ROUND(E250*F250,2)</f>
        <v>0</v>
      </c>
      <c r="H250" s="227"/>
      <c r="I250" s="226">
        <f>ROUND(E250*H250,2)</f>
        <v>0</v>
      </c>
      <c r="J250" s="227"/>
      <c r="K250" s="226">
        <f>ROUND(E250*J250,2)</f>
        <v>0</v>
      </c>
      <c r="L250" s="226">
        <v>21</v>
      </c>
      <c r="M250" s="226">
        <f>G250*(1+L250/100)</f>
        <v>0</v>
      </c>
      <c r="N250" s="226">
        <v>0</v>
      </c>
      <c r="O250" s="226">
        <f>ROUND(E250*N250,2)</f>
        <v>0</v>
      </c>
      <c r="P250" s="226">
        <v>0</v>
      </c>
      <c r="Q250" s="226">
        <f>ROUND(E250*P250,2)</f>
        <v>0</v>
      </c>
      <c r="R250" s="226"/>
      <c r="S250" s="226" t="s">
        <v>133</v>
      </c>
      <c r="T250" s="226" t="s">
        <v>133</v>
      </c>
      <c r="U250" s="226">
        <v>0.22700000000000001</v>
      </c>
      <c r="V250" s="226">
        <f>ROUND(E250*U250,2)</f>
        <v>1.1399999999999999</v>
      </c>
      <c r="W250" s="226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134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>
      <c r="A251" s="241">
        <v>229</v>
      </c>
      <c r="B251" s="242" t="s">
        <v>607</v>
      </c>
      <c r="C251" s="249" t="s">
        <v>608</v>
      </c>
      <c r="D251" s="243" t="s">
        <v>132</v>
      </c>
      <c r="E251" s="244">
        <v>2</v>
      </c>
      <c r="F251" s="245"/>
      <c r="G251" s="246">
        <f>ROUND(E251*F251,2)</f>
        <v>0</v>
      </c>
      <c r="H251" s="227"/>
      <c r="I251" s="226">
        <f>ROUND(E251*H251,2)</f>
        <v>0</v>
      </c>
      <c r="J251" s="227"/>
      <c r="K251" s="226">
        <f>ROUND(E251*J251,2)</f>
        <v>0</v>
      </c>
      <c r="L251" s="226">
        <v>21</v>
      </c>
      <c r="M251" s="226">
        <f>G251*(1+L251/100)</f>
        <v>0</v>
      </c>
      <c r="N251" s="226">
        <v>0</v>
      </c>
      <c r="O251" s="226">
        <f>ROUND(E251*N251,2)</f>
        <v>0</v>
      </c>
      <c r="P251" s="226">
        <v>0</v>
      </c>
      <c r="Q251" s="226">
        <f>ROUND(E251*P251,2)</f>
        <v>0</v>
      </c>
      <c r="R251" s="226"/>
      <c r="S251" s="226" t="s">
        <v>133</v>
      </c>
      <c r="T251" s="226" t="s">
        <v>133</v>
      </c>
      <c r="U251" s="226">
        <v>0.26800000000000002</v>
      </c>
      <c r="V251" s="226">
        <f>ROUND(E251*U251,2)</f>
        <v>0.54</v>
      </c>
      <c r="W251" s="226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134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>
      <c r="A252" s="241">
        <v>230</v>
      </c>
      <c r="B252" s="242" t="s">
        <v>609</v>
      </c>
      <c r="C252" s="249" t="s">
        <v>610</v>
      </c>
      <c r="D252" s="243" t="s">
        <v>132</v>
      </c>
      <c r="E252" s="244">
        <v>1</v>
      </c>
      <c r="F252" s="245"/>
      <c r="G252" s="246">
        <f>ROUND(E252*F252,2)</f>
        <v>0</v>
      </c>
      <c r="H252" s="227"/>
      <c r="I252" s="226">
        <f>ROUND(E252*H252,2)</f>
        <v>0</v>
      </c>
      <c r="J252" s="227"/>
      <c r="K252" s="226">
        <f>ROUND(E252*J252,2)</f>
        <v>0</v>
      </c>
      <c r="L252" s="226">
        <v>21</v>
      </c>
      <c r="M252" s="226">
        <f>G252*(1+L252/100)</f>
        <v>0</v>
      </c>
      <c r="N252" s="226">
        <v>0</v>
      </c>
      <c r="O252" s="226">
        <f>ROUND(E252*N252,2)</f>
        <v>0</v>
      </c>
      <c r="P252" s="226">
        <v>0</v>
      </c>
      <c r="Q252" s="226">
        <f>ROUND(E252*P252,2)</f>
        <v>0</v>
      </c>
      <c r="R252" s="226"/>
      <c r="S252" s="226" t="s">
        <v>133</v>
      </c>
      <c r="T252" s="226" t="s">
        <v>133</v>
      </c>
      <c r="U252" s="226">
        <v>0.216</v>
      </c>
      <c r="V252" s="226">
        <f>ROUND(E252*U252,2)</f>
        <v>0.22</v>
      </c>
      <c r="W252" s="226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197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>
      <c r="A253" s="241">
        <v>231</v>
      </c>
      <c r="B253" s="242" t="s">
        <v>611</v>
      </c>
      <c r="C253" s="249" t="s">
        <v>612</v>
      </c>
      <c r="D253" s="243" t="s">
        <v>132</v>
      </c>
      <c r="E253" s="244">
        <v>13</v>
      </c>
      <c r="F253" s="245"/>
      <c r="G253" s="246">
        <f>ROUND(E253*F253,2)</f>
        <v>0</v>
      </c>
      <c r="H253" s="227"/>
      <c r="I253" s="226">
        <f>ROUND(E253*H253,2)</f>
        <v>0</v>
      </c>
      <c r="J253" s="227"/>
      <c r="K253" s="226">
        <f>ROUND(E253*J253,2)</f>
        <v>0</v>
      </c>
      <c r="L253" s="226">
        <v>21</v>
      </c>
      <c r="M253" s="226">
        <f>G253*(1+L253/100)</f>
        <v>0</v>
      </c>
      <c r="N253" s="226">
        <v>4.0000000000000003E-5</v>
      </c>
      <c r="O253" s="226">
        <f>ROUND(E253*N253,2)</f>
        <v>0</v>
      </c>
      <c r="P253" s="226">
        <v>4.4999999999999999E-4</v>
      </c>
      <c r="Q253" s="226">
        <f>ROUND(E253*P253,2)</f>
        <v>0.01</v>
      </c>
      <c r="R253" s="226"/>
      <c r="S253" s="226" t="s">
        <v>133</v>
      </c>
      <c r="T253" s="226" t="s">
        <v>133</v>
      </c>
      <c r="U253" s="226">
        <v>5.1999999999999998E-2</v>
      </c>
      <c r="V253" s="226">
        <f>ROUND(E253*U253,2)</f>
        <v>0.68</v>
      </c>
      <c r="W253" s="226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134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>
      <c r="A254" s="241">
        <v>232</v>
      </c>
      <c r="B254" s="242" t="s">
        <v>613</v>
      </c>
      <c r="C254" s="249" t="s">
        <v>614</v>
      </c>
      <c r="D254" s="243" t="s">
        <v>132</v>
      </c>
      <c r="E254" s="244">
        <v>3</v>
      </c>
      <c r="F254" s="245"/>
      <c r="G254" s="246">
        <f>ROUND(E254*F254,2)</f>
        <v>0</v>
      </c>
      <c r="H254" s="227"/>
      <c r="I254" s="226">
        <f>ROUND(E254*H254,2)</f>
        <v>0</v>
      </c>
      <c r="J254" s="227"/>
      <c r="K254" s="226">
        <f>ROUND(E254*J254,2)</f>
        <v>0</v>
      </c>
      <c r="L254" s="226">
        <v>21</v>
      </c>
      <c r="M254" s="226">
        <f>G254*(1+L254/100)</f>
        <v>0</v>
      </c>
      <c r="N254" s="226">
        <v>9.0000000000000006E-5</v>
      </c>
      <c r="O254" s="226">
        <f>ROUND(E254*N254,2)</f>
        <v>0</v>
      </c>
      <c r="P254" s="226">
        <v>4.4999999999999999E-4</v>
      </c>
      <c r="Q254" s="226">
        <f>ROUND(E254*P254,2)</f>
        <v>0</v>
      </c>
      <c r="R254" s="226"/>
      <c r="S254" s="226" t="s">
        <v>133</v>
      </c>
      <c r="T254" s="226" t="s">
        <v>133</v>
      </c>
      <c r="U254" s="226">
        <v>0.16600000000000001</v>
      </c>
      <c r="V254" s="226">
        <f>ROUND(E254*U254,2)</f>
        <v>0.5</v>
      </c>
      <c r="W254" s="226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134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>
      <c r="A255" s="241">
        <v>233</v>
      </c>
      <c r="B255" s="242" t="s">
        <v>615</v>
      </c>
      <c r="C255" s="249" t="s">
        <v>616</v>
      </c>
      <c r="D255" s="243" t="s">
        <v>132</v>
      </c>
      <c r="E255" s="244">
        <v>19</v>
      </c>
      <c r="F255" s="245"/>
      <c r="G255" s="246">
        <f>ROUND(E255*F255,2)</f>
        <v>0</v>
      </c>
      <c r="H255" s="227"/>
      <c r="I255" s="226">
        <f>ROUND(E255*H255,2)</f>
        <v>0</v>
      </c>
      <c r="J255" s="227"/>
      <c r="K255" s="226">
        <f>ROUND(E255*J255,2)</f>
        <v>0</v>
      </c>
      <c r="L255" s="226">
        <v>21</v>
      </c>
      <c r="M255" s="226">
        <f>G255*(1+L255/100)</f>
        <v>0</v>
      </c>
      <c r="N255" s="226">
        <v>1.2999999999999999E-4</v>
      </c>
      <c r="O255" s="226">
        <f>ROUND(E255*N255,2)</f>
        <v>0</v>
      </c>
      <c r="P255" s="226">
        <v>1.1000000000000001E-3</v>
      </c>
      <c r="Q255" s="226">
        <f>ROUND(E255*P255,2)</f>
        <v>0.02</v>
      </c>
      <c r="R255" s="226"/>
      <c r="S255" s="226" t="s">
        <v>133</v>
      </c>
      <c r="T255" s="226" t="s">
        <v>133</v>
      </c>
      <c r="U255" s="226">
        <v>0.22900000000000001</v>
      </c>
      <c r="V255" s="226">
        <f>ROUND(E255*U255,2)</f>
        <v>4.3499999999999996</v>
      </c>
      <c r="W255" s="226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134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>
      <c r="A256" s="241">
        <v>234</v>
      </c>
      <c r="B256" s="242" t="s">
        <v>617</v>
      </c>
      <c r="C256" s="249" t="s">
        <v>618</v>
      </c>
      <c r="D256" s="243" t="s">
        <v>132</v>
      </c>
      <c r="E256" s="244">
        <v>23</v>
      </c>
      <c r="F256" s="245"/>
      <c r="G256" s="246">
        <f>ROUND(E256*F256,2)</f>
        <v>0</v>
      </c>
      <c r="H256" s="227"/>
      <c r="I256" s="226">
        <f>ROUND(E256*H256,2)</f>
        <v>0</v>
      </c>
      <c r="J256" s="227"/>
      <c r="K256" s="226">
        <f>ROUND(E256*J256,2)</f>
        <v>0</v>
      </c>
      <c r="L256" s="226">
        <v>21</v>
      </c>
      <c r="M256" s="226">
        <f>G256*(1+L256/100)</f>
        <v>0</v>
      </c>
      <c r="N256" s="226">
        <v>1.7000000000000001E-4</v>
      </c>
      <c r="O256" s="226">
        <f>ROUND(E256*N256,2)</f>
        <v>0</v>
      </c>
      <c r="P256" s="226">
        <v>2.2000000000000001E-3</v>
      </c>
      <c r="Q256" s="226">
        <f>ROUND(E256*P256,2)</f>
        <v>0.05</v>
      </c>
      <c r="R256" s="226"/>
      <c r="S256" s="226" t="s">
        <v>133</v>
      </c>
      <c r="T256" s="226" t="s">
        <v>133</v>
      </c>
      <c r="U256" s="226">
        <v>0.312</v>
      </c>
      <c r="V256" s="226">
        <f>ROUND(E256*U256,2)</f>
        <v>7.18</v>
      </c>
      <c r="W256" s="226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134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>
      <c r="A257" s="241">
        <v>235</v>
      </c>
      <c r="B257" s="242" t="s">
        <v>619</v>
      </c>
      <c r="C257" s="249" t="s">
        <v>620</v>
      </c>
      <c r="D257" s="243" t="s">
        <v>132</v>
      </c>
      <c r="E257" s="244">
        <v>9</v>
      </c>
      <c r="F257" s="245"/>
      <c r="G257" s="246">
        <f>ROUND(E257*F257,2)</f>
        <v>0</v>
      </c>
      <c r="H257" s="227"/>
      <c r="I257" s="226">
        <f>ROUND(E257*H257,2)</f>
        <v>0</v>
      </c>
      <c r="J257" s="227"/>
      <c r="K257" s="226">
        <f>ROUND(E257*J257,2)</f>
        <v>0</v>
      </c>
      <c r="L257" s="226">
        <v>21</v>
      </c>
      <c r="M257" s="226">
        <f>G257*(1+L257/100)</f>
        <v>0</v>
      </c>
      <c r="N257" s="226">
        <v>2.1000000000000001E-4</v>
      </c>
      <c r="O257" s="226">
        <f>ROUND(E257*N257,2)</f>
        <v>0</v>
      </c>
      <c r="P257" s="226">
        <v>3.5000000000000001E-3</v>
      </c>
      <c r="Q257" s="226">
        <f>ROUND(E257*P257,2)</f>
        <v>0.03</v>
      </c>
      <c r="R257" s="226"/>
      <c r="S257" s="226" t="s">
        <v>133</v>
      </c>
      <c r="T257" s="226" t="s">
        <v>133</v>
      </c>
      <c r="U257" s="226">
        <v>0.374</v>
      </c>
      <c r="V257" s="226">
        <f>ROUND(E257*U257,2)</f>
        <v>3.37</v>
      </c>
      <c r="W257" s="226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134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>
      <c r="A258" s="241">
        <v>236</v>
      </c>
      <c r="B258" s="242" t="s">
        <v>621</v>
      </c>
      <c r="C258" s="249" t="s">
        <v>622</v>
      </c>
      <c r="D258" s="243" t="s">
        <v>132</v>
      </c>
      <c r="E258" s="244">
        <v>1</v>
      </c>
      <c r="F258" s="245"/>
      <c r="G258" s="246">
        <f>ROUND(E258*F258,2)</f>
        <v>0</v>
      </c>
      <c r="H258" s="227"/>
      <c r="I258" s="226">
        <f>ROUND(E258*H258,2)</f>
        <v>0</v>
      </c>
      <c r="J258" s="227"/>
      <c r="K258" s="226">
        <f>ROUND(E258*J258,2)</f>
        <v>0</v>
      </c>
      <c r="L258" s="226">
        <v>21</v>
      </c>
      <c r="M258" s="226">
        <f>G258*(1+L258/100)</f>
        <v>0</v>
      </c>
      <c r="N258" s="226">
        <v>6.9999999999999994E-5</v>
      </c>
      <c r="O258" s="226">
        <f>ROUND(E258*N258,2)</f>
        <v>0</v>
      </c>
      <c r="P258" s="226">
        <v>6.4999999999999997E-4</v>
      </c>
      <c r="Q258" s="226">
        <f>ROUND(E258*P258,2)</f>
        <v>0</v>
      </c>
      <c r="R258" s="226"/>
      <c r="S258" s="226" t="s">
        <v>133</v>
      </c>
      <c r="T258" s="226" t="s">
        <v>133</v>
      </c>
      <c r="U258" s="226">
        <v>0.23899999999999999</v>
      </c>
      <c r="V258" s="226">
        <f>ROUND(E258*U258,2)</f>
        <v>0.24</v>
      </c>
      <c r="W258" s="226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134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>
      <c r="A259" s="241">
        <v>237</v>
      </c>
      <c r="B259" s="242" t="s">
        <v>623</v>
      </c>
      <c r="C259" s="249" t="s">
        <v>624</v>
      </c>
      <c r="D259" s="243" t="s">
        <v>132</v>
      </c>
      <c r="E259" s="244">
        <v>2</v>
      </c>
      <c r="F259" s="245"/>
      <c r="G259" s="246">
        <f>ROUND(E259*F259,2)</f>
        <v>0</v>
      </c>
      <c r="H259" s="227"/>
      <c r="I259" s="226">
        <f>ROUND(E259*H259,2)</f>
        <v>0</v>
      </c>
      <c r="J259" s="227"/>
      <c r="K259" s="226">
        <f>ROUND(E259*J259,2)</f>
        <v>0</v>
      </c>
      <c r="L259" s="226">
        <v>21</v>
      </c>
      <c r="M259" s="226">
        <f>G259*(1+L259/100)</f>
        <v>0</v>
      </c>
      <c r="N259" s="226">
        <v>1.3999999999999999E-4</v>
      </c>
      <c r="O259" s="226">
        <f>ROUND(E259*N259,2)</f>
        <v>0</v>
      </c>
      <c r="P259" s="226">
        <v>0</v>
      </c>
      <c r="Q259" s="226">
        <f>ROUND(E259*P259,2)</f>
        <v>0</v>
      </c>
      <c r="R259" s="226"/>
      <c r="S259" s="226" t="s">
        <v>133</v>
      </c>
      <c r="T259" s="226" t="s">
        <v>133</v>
      </c>
      <c r="U259" s="226">
        <v>0.16500000000000001</v>
      </c>
      <c r="V259" s="226">
        <f>ROUND(E259*U259,2)</f>
        <v>0.33</v>
      </c>
      <c r="W259" s="226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197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>
      <c r="A260" s="241">
        <v>238</v>
      </c>
      <c r="B260" s="242" t="s">
        <v>625</v>
      </c>
      <c r="C260" s="249" t="s">
        <v>626</v>
      </c>
      <c r="D260" s="243" t="s">
        <v>132</v>
      </c>
      <c r="E260" s="244">
        <v>1</v>
      </c>
      <c r="F260" s="245"/>
      <c r="G260" s="246">
        <f>ROUND(E260*F260,2)</f>
        <v>0</v>
      </c>
      <c r="H260" s="227"/>
      <c r="I260" s="226">
        <f>ROUND(E260*H260,2)</f>
        <v>0</v>
      </c>
      <c r="J260" s="227"/>
      <c r="K260" s="226">
        <f>ROUND(E260*J260,2)</f>
        <v>0</v>
      </c>
      <c r="L260" s="226">
        <v>21</v>
      </c>
      <c r="M260" s="226">
        <f>G260*(1+L260/100)</f>
        <v>0</v>
      </c>
      <c r="N260" s="226">
        <v>3.2000000000000003E-4</v>
      </c>
      <c r="O260" s="226">
        <f>ROUND(E260*N260,2)</f>
        <v>0</v>
      </c>
      <c r="P260" s="226">
        <v>0</v>
      </c>
      <c r="Q260" s="226">
        <f>ROUND(E260*P260,2)</f>
        <v>0</v>
      </c>
      <c r="R260" s="226"/>
      <c r="S260" s="226" t="s">
        <v>133</v>
      </c>
      <c r="T260" s="226" t="s">
        <v>133</v>
      </c>
      <c r="U260" s="226">
        <v>0.22700000000000001</v>
      </c>
      <c r="V260" s="226">
        <f>ROUND(E260*U260,2)</f>
        <v>0.23</v>
      </c>
      <c r="W260" s="226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197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>
      <c r="A261" s="241">
        <v>239</v>
      </c>
      <c r="B261" s="242" t="s">
        <v>627</v>
      </c>
      <c r="C261" s="249" t="s">
        <v>628</v>
      </c>
      <c r="D261" s="243" t="s">
        <v>132</v>
      </c>
      <c r="E261" s="244">
        <v>2</v>
      </c>
      <c r="F261" s="245"/>
      <c r="G261" s="246">
        <f>ROUND(E261*F261,2)</f>
        <v>0</v>
      </c>
      <c r="H261" s="227"/>
      <c r="I261" s="226">
        <f>ROUND(E261*H261,2)</f>
        <v>0</v>
      </c>
      <c r="J261" s="227"/>
      <c r="K261" s="226">
        <f>ROUND(E261*J261,2)</f>
        <v>0</v>
      </c>
      <c r="L261" s="226">
        <v>21</v>
      </c>
      <c r="M261" s="226">
        <f>G261*(1+L261/100)</f>
        <v>0</v>
      </c>
      <c r="N261" s="226">
        <v>5.1999999999999995E-4</v>
      </c>
      <c r="O261" s="226">
        <f>ROUND(E261*N261,2)</f>
        <v>0</v>
      </c>
      <c r="P261" s="226">
        <v>0</v>
      </c>
      <c r="Q261" s="226">
        <f>ROUND(E261*P261,2)</f>
        <v>0</v>
      </c>
      <c r="R261" s="226"/>
      <c r="S261" s="226" t="s">
        <v>133</v>
      </c>
      <c r="T261" s="226" t="s">
        <v>133</v>
      </c>
      <c r="U261" s="226">
        <v>0.26900000000000002</v>
      </c>
      <c r="V261" s="226">
        <f>ROUND(E261*U261,2)</f>
        <v>0.54</v>
      </c>
      <c r="W261" s="226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197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>
      <c r="A262" s="241">
        <v>240</v>
      </c>
      <c r="B262" s="242" t="s">
        <v>629</v>
      </c>
      <c r="C262" s="249" t="s">
        <v>630</v>
      </c>
      <c r="D262" s="243" t="s">
        <v>132</v>
      </c>
      <c r="E262" s="244">
        <v>1</v>
      </c>
      <c r="F262" s="245"/>
      <c r="G262" s="246">
        <f>ROUND(E262*F262,2)</f>
        <v>0</v>
      </c>
      <c r="H262" s="227"/>
      <c r="I262" s="226">
        <f>ROUND(E262*H262,2)</f>
        <v>0</v>
      </c>
      <c r="J262" s="227"/>
      <c r="K262" s="226">
        <f>ROUND(E262*J262,2)</f>
        <v>0</v>
      </c>
      <c r="L262" s="226">
        <v>21</v>
      </c>
      <c r="M262" s="226">
        <f>G262*(1+L262/100)</f>
        <v>0</v>
      </c>
      <c r="N262" s="226">
        <v>3.4000000000000002E-4</v>
      </c>
      <c r="O262" s="226">
        <f>ROUND(E262*N262,2)</f>
        <v>0</v>
      </c>
      <c r="P262" s="226">
        <v>0</v>
      </c>
      <c r="Q262" s="226">
        <f>ROUND(E262*P262,2)</f>
        <v>0</v>
      </c>
      <c r="R262" s="226"/>
      <c r="S262" s="226" t="s">
        <v>133</v>
      </c>
      <c r="T262" s="226" t="s">
        <v>133</v>
      </c>
      <c r="U262" s="226">
        <v>0.20699999999999999</v>
      </c>
      <c r="V262" s="226">
        <f>ROUND(E262*U262,2)</f>
        <v>0.21</v>
      </c>
      <c r="W262" s="226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134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>
      <c r="A263" s="241">
        <v>241</v>
      </c>
      <c r="B263" s="242" t="s">
        <v>631</v>
      </c>
      <c r="C263" s="249" t="s">
        <v>315</v>
      </c>
      <c r="D263" s="243" t="s">
        <v>132</v>
      </c>
      <c r="E263" s="244">
        <v>1</v>
      </c>
      <c r="F263" s="245"/>
      <c r="G263" s="246">
        <f>ROUND(E263*F263,2)</f>
        <v>0</v>
      </c>
      <c r="H263" s="227"/>
      <c r="I263" s="226">
        <f>ROUND(E263*H263,2)</f>
        <v>0</v>
      </c>
      <c r="J263" s="227"/>
      <c r="K263" s="226">
        <f>ROUND(E263*J263,2)</f>
        <v>0</v>
      </c>
      <c r="L263" s="226">
        <v>21</v>
      </c>
      <c r="M263" s="226">
        <f>G263*(1+L263/100)</f>
        <v>0</v>
      </c>
      <c r="N263" s="226">
        <v>3.6999999999999999E-4</v>
      </c>
      <c r="O263" s="226">
        <f>ROUND(E263*N263,2)</f>
        <v>0</v>
      </c>
      <c r="P263" s="226">
        <v>0</v>
      </c>
      <c r="Q263" s="226">
        <f>ROUND(E263*P263,2)</f>
        <v>0</v>
      </c>
      <c r="R263" s="226"/>
      <c r="S263" s="226" t="s">
        <v>133</v>
      </c>
      <c r="T263" s="226" t="s">
        <v>133</v>
      </c>
      <c r="U263" s="226">
        <v>0.22700000000000001</v>
      </c>
      <c r="V263" s="226">
        <f>ROUND(E263*U263,2)</f>
        <v>0.23</v>
      </c>
      <c r="W263" s="226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197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>
      <c r="A264" s="241">
        <v>242</v>
      </c>
      <c r="B264" s="242" t="s">
        <v>632</v>
      </c>
      <c r="C264" s="249" t="s">
        <v>633</v>
      </c>
      <c r="D264" s="243" t="s">
        <v>132</v>
      </c>
      <c r="E264" s="244">
        <v>12</v>
      </c>
      <c r="F264" s="245"/>
      <c r="G264" s="246">
        <f>ROUND(E264*F264,2)</f>
        <v>0</v>
      </c>
      <c r="H264" s="227"/>
      <c r="I264" s="226">
        <f>ROUND(E264*H264,2)</f>
        <v>0</v>
      </c>
      <c r="J264" s="227"/>
      <c r="K264" s="226">
        <f>ROUND(E264*J264,2)</f>
        <v>0</v>
      </c>
      <c r="L264" s="226">
        <v>21</v>
      </c>
      <c r="M264" s="226">
        <f>G264*(1+L264/100)</f>
        <v>0</v>
      </c>
      <c r="N264" s="226">
        <v>4.6999999999999999E-4</v>
      </c>
      <c r="O264" s="226">
        <f>ROUND(E264*N264,2)</f>
        <v>0.01</v>
      </c>
      <c r="P264" s="226">
        <v>0</v>
      </c>
      <c r="Q264" s="226">
        <f>ROUND(E264*P264,2)</f>
        <v>0</v>
      </c>
      <c r="R264" s="226"/>
      <c r="S264" s="226" t="s">
        <v>133</v>
      </c>
      <c r="T264" s="226" t="s">
        <v>133</v>
      </c>
      <c r="U264" s="226">
        <v>8.2000000000000003E-2</v>
      </c>
      <c r="V264" s="226">
        <f>ROUND(E264*U264,2)</f>
        <v>0.98</v>
      </c>
      <c r="W264" s="226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134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>
      <c r="A265" s="241">
        <v>243</v>
      </c>
      <c r="B265" s="242" t="s">
        <v>634</v>
      </c>
      <c r="C265" s="249" t="s">
        <v>309</v>
      </c>
      <c r="D265" s="243" t="s">
        <v>132</v>
      </c>
      <c r="E265" s="244">
        <v>1</v>
      </c>
      <c r="F265" s="245"/>
      <c r="G265" s="246">
        <f>ROUND(E265*F265,2)</f>
        <v>0</v>
      </c>
      <c r="H265" s="227"/>
      <c r="I265" s="226">
        <f>ROUND(E265*H265,2)</f>
        <v>0</v>
      </c>
      <c r="J265" s="227"/>
      <c r="K265" s="226">
        <f>ROUND(E265*J265,2)</f>
        <v>0</v>
      </c>
      <c r="L265" s="226">
        <v>21</v>
      </c>
      <c r="M265" s="226">
        <f>G265*(1+L265/100)</f>
        <v>0</v>
      </c>
      <c r="N265" s="226">
        <v>0</v>
      </c>
      <c r="O265" s="226">
        <f>ROUND(E265*N265,2)</f>
        <v>0</v>
      </c>
      <c r="P265" s="226">
        <v>0</v>
      </c>
      <c r="Q265" s="226">
        <f>ROUND(E265*P265,2)</f>
        <v>0</v>
      </c>
      <c r="R265" s="226"/>
      <c r="S265" s="226" t="s">
        <v>133</v>
      </c>
      <c r="T265" s="226" t="s">
        <v>133</v>
      </c>
      <c r="U265" s="226">
        <v>0.22700000000000001</v>
      </c>
      <c r="V265" s="226">
        <f>ROUND(E265*U265,2)</f>
        <v>0.23</v>
      </c>
      <c r="W265" s="226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134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>
      <c r="A266" s="241">
        <v>244</v>
      </c>
      <c r="B266" s="242" t="s">
        <v>635</v>
      </c>
      <c r="C266" s="249" t="s">
        <v>636</v>
      </c>
      <c r="D266" s="243" t="s">
        <v>132</v>
      </c>
      <c r="E266" s="244">
        <v>1</v>
      </c>
      <c r="F266" s="245"/>
      <c r="G266" s="246">
        <f>ROUND(E266*F266,2)</f>
        <v>0</v>
      </c>
      <c r="H266" s="227"/>
      <c r="I266" s="226">
        <f>ROUND(E266*H266,2)</f>
        <v>0</v>
      </c>
      <c r="J266" s="227"/>
      <c r="K266" s="226">
        <f>ROUND(E266*J266,2)</f>
        <v>0</v>
      </c>
      <c r="L266" s="226">
        <v>21</v>
      </c>
      <c r="M266" s="226">
        <f>G266*(1+L266/100)</f>
        <v>0</v>
      </c>
      <c r="N266" s="226">
        <v>0</v>
      </c>
      <c r="O266" s="226">
        <f>ROUND(E266*N266,2)</f>
        <v>0</v>
      </c>
      <c r="P266" s="226">
        <v>0</v>
      </c>
      <c r="Q266" s="226">
        <f>ROUND(E266*P266,2)</f>
        <v>0</v>
      </c>
      <c r="R266" s="226"/>
      <c r="S266" s="226" t="s">
        <v>133</v>
      </c>
      <c r="T266" s="226" t="s">
        <v>133</v>
      </c>
      <c r="U266" s="226">
        <v>0.26900000000000002</v>
      </c>
      <c r="V266" s="226">
        <f>ROUND(E266*U266,2)</f>
        <v>0.27</v>
      </c>
      <c r="W266" s="226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134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>
      <c r="A267" s="241">
        <v>245</v>
      </c>
      <c r="B267" s="242" t="s">
        <v>637</v>
      </c>
      <c r="C267" s="249" t="s">
        <v>638</v>
      </c>
      <c r="D267" s="243" t="s">
        <v>132</v>
      </c>
      <c r="E267" s="244">
        <v>14</v>
      </c>
      <c r="F267" s="245"/>
      <c r="G267" s="246">
        <f>ROUND(E267*F267,2)</f>
        <v>0</v>
      </c>
      <c r="H267" s="227"/>
      <c r="I267" s="226">
        <f>ROUND(E267*H267,2)</f>
        <v>0</v>
      </c>
      <c r="J267" s="227"/>
      <c r="K267" s="226">
        <f>ROUND(E267*J267,2)</f>
        <v>0</v>
      </c>
      <c r="L267" s="226">
        <v>21</v>
      </c>
      <c r="M267" s="226">
        <f>G267*(1+L267/100)</f>
        <v>0</v>
      </c>
      <c r="N267" s="226">
        <v>6.7000000000000002E-4</v>
      </c>
      <c r="O267" s="226">
        <f>ROUND(E267*N267,2)</f>
        <v>0.01</v>
      </c>
      <c r="P267" s="226">
        <v>0</v>
      </c>
      <c r="Q267" s="226">
        <f>ROUND(E267*P267,2)</f>
        <v>0</v>
      </c>
      <c r="R267" s="226"/>
      <c r="S267" s="226" t="s">
        <v>133</v>
      </c>
      <c r="T267" s="226" t="s">
        <v>133</v>
      </c>
      <c r="U267" s="226">
        <v>0.38100000000000001</v>
      </c>
      <c r="V267" s="226">
        <f>ROUND(E267*U267,2)</f>
        <v>5.33</v>
      </c>
      <c r="W267" s="226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197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>
      <c r="A268" s="241">
        <v>246</v>
      </c>
      <c r="B268" s="242" t="s">
        <v>639</v>
      </c>
      <c r="C268" s="249" t="s">
        <v>640</v>
      </c>
      <c r="D268" s="243" t="s">
        <v>132</v>
      </c>
      <c r="E268" s="244">
        <v>8</v>
      </c>
      <c r="F268" s="245"/>
      <c r="G268" s="246">
        <f>ROUND(E268*F268,2)</f>
        <v>0</v>
      </c>
      <c r="H268" s="227"/>
      <c r="I268" s="226">
        <f>ROUND(E268*H268,2)</f>
        <v>0</v>
      </c>
      <c r="J268" s="227"/>
      <c r="K268" s="226">
        <f>ROUND(E268*J268,2)</f>
        <v>0</v>
      </c>
      <c r="L268" s="226">
        <v>21</v>
      </c>
      <c r="M268" s="226">
        <f>G268*(1+L268/100)</f>
        <v>0</v>
      </c>
      <c r="N268" s="226">
        <v>1.0000000000000001E-5</v>
      </c>
      <c r="O268" s="226">
        <f>ROUND(E268*N268,2)</f>
        <v>0</v>
      </c>
      <c r="P268" s="226">
        <v>4.0000000000000002E-4</v>
      </c>
      <c r="Q268" s="226">
        <f>ROUND(E268*P268,2)</f>
        <v>0</v>
      </c>
      <c r="R268" s="226"/>
      <c r="S268" s="226" t="s">
        <v>133</v>
      </c>
      <c r="T268" s="226" t="s">
        <v>133</v>
      </c>
      <c r="U268" s="226">
        <v>0.14599999999999999</v>
      </c>
      <c r="V268" s="226">
        <f>ROUND(E268*U268,2)</f>
        <v>1.17</v>
      </c>
      <c r="W268" s="226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197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>
      <c r="A269" s="241">
        <v>247</v>
      </c>
      <c r="B269" s="242" t="s">
        <v>641</v>
      </c>
      <c r="C269" s="249" t="s">
        <v>642</v>
      </c>
      <c r="D269" s="243" t="s">
        <v>293</v>
      </c>
      <c r="E269" s="244">
        <v>2</v>
      </c>
      <c r="F269" s="245"/>
      <c r="G269" s="246">
        <f>ROUND(E269*F269,2)</f>
        <v>0</v>
      </c>
      <c r="H269" s="227"/>
      <c r="I269" s="226">
        <f>ROUND(E269*H269,2)</f>
        <v>0</v>
      </c>
      <c r="J269" s="227"/>
      <c r="K269" s="226">
        <f>ROUND(E269*J269,2)</f>
        <v>0</v>
      </c>
      <c r="L269" s="226">
        <v>21</v>
      </c>
      <c r="M269" s="226">
        <f>G269*(1+L269/100)</f>
        <v>0</v>
      </c>
      <c r="N269" s="226">
        <v>8.0000000000000004E-4</v>
      </c>
      <c r="O269" s="226">
        <f>ROUND(E269*N269,2)</f>
        <v>0</v>
      </c>
      <c r="P269" s="226">
        <v>0</v>
      </c>
      <c r="Q269" s="226">
        <f>ROUND(E269*P269,2)</f>
        <v>0</v>
      </c>
      <c r="R269" s="226"/>
      <c r="S269" s="226" t="s">
        <v>133</v>
      </c>
      <c r="T269" s="226" t="s">
        <v>133</v>
      </c>
      <c r="U269" s="226">
        <v>1.2130000000000001</v>
      </c>
      <c r="V269" s="226">
        <f>ROUND(E269*U269,2)</f>
        <v>2.4300000000000002</v>
      </c>
      <c r="W269" s="226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134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ht="22.5" outlineLevel="1">
      <c r="A270" s="241">
        <v>248</v>
      </c>
      <c r="B270" s="242" t="s">
        <v>643</v>
      </c>
      <c r="C270" s="249" t="s">
        <v>644</v>
      </c>
      <c r="D270" s="243" t="s">
        <v>132</v>
      </c>
      <c r="E270" s="244">
        <v>13</v>
      </c>
      <c r="F270" s="245"/>
      <c r="G270" s="246">
        <f>ROUND(E270*F270,2)</f>
        <v>0</v>
      </c>
      <c r="H270" s="227"/>
      <c r="I270" s="226">
        <f>ROUND(E270*H270,2)</f>
        <v>0</v>
      </c>
      <c r="J270" s="227"/>
      <c r="K270" s="226">
        <f>ROUND(E270*J270,2)</f>
        <v>0</v>
      </c>
      <c r="L270" s="226">
        <v>21</v>
      </c>
      <c r="M270" s="226">
        <f>G270*(1+L270/100)</f>
        <v>0</v>
      </c>
      <c r="N270" s="226">
        <v>2.5200000000000001E-3</v>
      </c>
      <c r="O270" s="226">
        <f>ROUND(E270*N270,2)</f>
        <v>0.03</v>
      </c>
      <c r="P270" s="226">
        <v>0</v>
      </c>
      <c r="Q270" s="226">
        <f>ROUND(E270*P270,2)</f>
        <v>0</v>
      </c>
      <c r="R270" s="226"/>
      <c r="S270" s="226" t="s">
        <v>133</v>
      </c>
      <c r="T270" s="226" t="s">
        <v>133</v>
      </c>
      <c r="U270" s="226">
        <v>0.433</v>
      </c>
      <c r="V270" s="226">
        <f>ROUND(E270*U270,2)</f>
        <v>5.63</v>
      </c>
      <c r="W270" s="226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197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>
      <c r="A271" s="241">
        <v>249</v>
      </c>
      <c r="B271" s="242" t="s">
        <v>645</v>
      </c>
      <c r="C271" s="249" t="s">
        <v>646</v>
      </c>
      <c r="D271" s="243" t="s">
        <v>132</v>
      </c>
      <c r="E271" s="244">
        <v>6</v>
      </c>
      <c r="F271" s="245"/>
      <c r="G271" s="246">
        <f>ROUND(E271*F271,2)</f>
        <v>0</v>
      </c>
      <c r="H271" s="227"/>
      <c r="I271" s="226">
        <f>ROUND(E271*H271,2)</f>
        <v>0</v>
      </c>
      <c r="J271" s="227"/>
      <c r="K271" s="226">
        <f>ROUND(E271*J271,2)</f>
        <v>0</v>
      </c>
      <c r="L271" s="226">
        <v>21</v>
      </c>
      <c r="M271" s="226">
        <f>G271*(1+L271/100)</f>
        <v>0</v>
      </c>
      <c r="N271" s="226">
        <v>0</v>
      </c>
      <c r="O271" s="226">
        <f>ROUND(E271*N271,2)</f>
        <v>0</v>
      </c>
      <c r="P271" s="226">
        <v>1.91E-3</v>
      </c>
      <c r="Q271" s="226">
        <f>ROUND(E271*P271,2)</f>
        <v>0.01</v>
      </c>
      <c r="R271" s="226"/>
      <c r="S271" s="226" t="s">
        <v>133</v>
      </c>
      <c r="T271" s="226" t="s">
        <v>133</v>
      </c>
      <c r="U271" s="226">
        <v>2.1000000000000001E-2</v>
      </c>
      <c r="V271" s="226">
        <f>ROUND(E271*U271,2)</f>
        <v>0.13</v>
      </c>
      <c r="W271" s="226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197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ht="22.5" outlineLevel="1">
      <c r="A272" s="241">
        <v>250</v>
      </c>
      <c r="B272" s="242" t="s">
        <v>647</v>
      </c>
      <c r="C272" s="249" t="s">
        <v>648</v>
      </c>
      <c r="D272" s="243" t="s">
        <v>132</v>
      </c>
      <c r="E272" s="244">
        <v>4</v>
      </c>
      <c r="F272" s="245"/>
      <c r="G272" s="246">
        <f>ROUND(E272*F272,2)</f>
        <v>0</v>
      </c>
      <c r="H272" s="227"/>
      <c r="I272" s="226">
        <f>ROUND(E272*H272,2)</f>
        <v>0</v>
      </c>
      <c r="J272" s="227"/>
      <c r="K272" s="226">
        <f>ROUND(E272*J272,2)</f>
        <v>0</v>
      </c>
      <c r="L272" s="226">
        <v>21</v>
      </c>
      <c r="M272" s="226">
        <f>G272*(1+L272/100)</f>
        <v>0</v>
      </c>
      <c r="N272" s="226">
        <v>1.8000000000000001E-4</v>
      </c>
      <c r="O272" s="226">
        <f>ROUND(E272*N272,2)</f>
        <v>0</v>
      </c>
      <c r="P272" s="226">
        <v>0</v>
      </c>
      <c r="Q272" s="226">
        <f>ROUND(E272*P272,2)</f>
        <v>0</v>
      </c>
      <c r="R272" s="226"/>
      <c r="S272" s="226" t="s">
        <v>133</v>
      </c>
      <c r="T272" s="226" t="s">
        <v>133</v>
      </c>
      <c r="U272" s="226">
        <v>0.23699999999999999</v>
      </c>
      <c r="V272" s="226">
        <f>ROUND(E272*U272,2)</f>
        <v>0.95</v>
      </c>
      <c r="W272" s="226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134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>
      <c r="A273" s="241">
        <v>251</v>
      </c>
      <c r="B273" s="242" t="s">
        <v>649</v>
      </c>
      <c r="C273" s="249" t="s">
        <v>650</v>
      </c>
      <c r="D273" s="243" t="s">
        <v>144</v>
      </c>
      <c r="E273" s="244">
        <v>1.2167300000000001</v>
      </c>
      <c r="F273" s="245"/>
      <c r="G273" s="246">
        <f>ROUND(E273*F273,2)</f>
        <v>0</v>
      </c>
      <c r="H273" s="227"/>
      <c r="I273" s="226">
        <f>ROUND(E273*H273,2)</f>
        <v>0</v>
      </c>
      <c r="J273" s="227"/>
      <c r="K273" s="226">
        <f>ROUND(E273*J273,2)</f>
        <v>0</v>
      </c>
      <c r="L273" s="226">
        <v>21</v>
      </c>
      <c r="M273" s="226">
        <f>G273*(1+L273/100)</f>
        <v>0</v>
      </c>
      <c r="N273" s="226">
        <v>0</v>
      </c>
      <c r="O273" s="226">
        <f>ROUND(E273*N273,2)</f>
        <v>0</v>
      </c>
      <c r="P273" s="226">
        <v>0</v>
      </c>
      <c r="Q273" s="226">
        <f>ROUND(E273*P273,2)</f>
        <v>0</v>
      </c>
      <c r="R273" s="226"/>
      <c r="S273" s="226" t="s">
        <v>133</v>
      </c>
      <c r="T273" s="226" t="s">
        <v>133</v>
      </c>
      <c r="U273" s="226">
        <v>4.3390000000000004</v>
      </c>
      <c r="V273" s="226">
        <f>ROUND(E273*U273,2)</f>
        <v>5.28</v>
      </c>
      <c r="W273" s="226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134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>
      <c r="A274" s="241">
        <v>252</v>
      </c>
      <c r="B274" s="242" t="s">
        <v>651</v>
      </c>
      <c r="C274" s="249" t="s">
        <v>652</v>
      </c>
      <c r="D274" s="243" t="s">
        <v>336</v>
      </c>
      <c r="E274" s="244">
        <v>1</v>
      </c>
      <c r="F274" s="245"/>
      <c r="G274" s="246">
        <f>ROUND(E274*F274,2)</f>
        <v>0</v>
      </c>
      <c r="H274" s="227"/>
      <c r="I274" s="226">
        <f>ROUND(E274*H274,2)</f>
        <v>0</v>
      </c>
      <c r="J274" s="227"/>
      <c r="K274" s="226">
        <f>ROUND(E274*J274,2)</f>
        <v>0</v>
      </c>
      <c r="L274" s="226">
        <v>21</v>
      </c>
      <c r="M274" s="226">
        <f>G274*(1+L274/100)</f>
        <v>0</v>
      </c>
      <c r="N274" s="226">
        <v>0</v>
      </c>
      <c r="O274" s="226">
        <f>ROUND(E274*N274,2)</f>
        <v>0</v>
      </c>
      <c r="P274" s="226">
        <v>0</v>
      </c>
      <c r="Q274" s="226">
        <f>ROUND(E274*P274,2)</f>
        <v>0</v>
      </c>
      <c r="R274" s="226"/>
      <c r="S274" s="226" t="s">
        <v>203</v>
      </c>
      <c r="T274" s="226" t="s">
        <v>204</v>
      </c>
      <c r="U274" s="226">
        <v>0</v>
      </c>
      <c r="V274" s="226">
        <f>ROUND(E274*U274,2)</f>
        <v>0</v>
      </c>
      <c r="W274" s="226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134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>
      <c r="A275" s="241">
        <v>253</v>
      </c>
      <c r="B275" s="242" t="s">
        <v>653</v>
      </c>
      <c r="C275" s="249" t="s">
        <v>654</v>
      </c>
      <c r="D275" s="243" t="s">
        <v>132</v>
      </c>
      <c r="E275" s="244">
        <v>4</v>
      </c>
      <c r="F275" s="245"/>
      <c r="G275" s="246">
        <f>ROUND(E275*F275,2)</f>
        <v>0</v>
      </c>
      <c r="H275" s="227"/>
      <c r="I275" s="226">
        <f>ROUND(E275*H275,2)</f>
        <v>0</v>
      </c>
      <c r="J275" s="227"/>
      <c r="K275" s="226">
        <f>ROUND(E275*J275,2)</f>
        <v>0</v>
      </c>
      <c r="L275" s="226">
        <v>21</v>
      </c>
      <c r="M275" s="226">
        <f>G275*(1+L275/100)</f>
        <v>0</v>
      </c>
      <c r="N275" s="226">
        <v>2.1000000000000001E-4</v>
      </c>
      <c r="O275" s="226">
        <f>ROUND(E275*N275,2)</f>
        <v>0</v>
      </c>
      <c r="P275" s="226">
        <v>3.5000000000000001E-3</v>
      </c>
      <c r="Q275" s="226">
        <f>ROUND(E275*P275,2)</f>
        <v>0.01</v>
      </c>
      <c r="R275" s="226"/>
      <c r="S275" s="226" t="s">
        <v>203</v>
      </c>
      <c r="T275" s="226" t="s">
        <v>204</v>
      </c>
      <c r="U275" s="226">
        <v>0.374</v>
      </c>
      <c r="V275" s="226">
        <f>ROUND(E275*U275,2)</f>
        <v>1.5</v>
      </c>
      <c r="W275" s="226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134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>
      <c r="A276" s="241">
        <v>254</v>
      </c>
      <c r="B276" s="242" t="s">
        <v>655</v>
      </c>
      <c r="C276" s="249" t="s">
        <v>656</v>
      </c>
      <c r="D276" s="243" t="s">
        <v>132</v>
      </c>
      <c r="E276" s="244">
        <v>3</v>
      </c>
      <c r="F276" s="245"/>
      <c r="G276" s="246">
        <f>ROUND(E276*F276,2)</f>
        <v>0</v>
      </c>
      <c r="H276" s="227"/>
      <c r="I276" s="226">
        <f>ROUND(E276*H276,2)</f>
        <v>0</v>
      </c>
      <c r="J276" s="227"/>
      <c r="K276" s="226">
        <f>ROUND(E276*J276,2)</f>
        <v>0</v>
      </c>
      <c r="L276" s="226">
        <v>21</v>
      </c>
      <c r="M276" s="226">
        <f>G276*(1+L276/100)</f>
        <v>0</v>
      </c>
      <c r="N276" s="226">
        <v>5.5999999999999995E-4</v>
      </c>
      <c r="O276" s="226">
        <f>ROUND(E276*N276,2)</f>
        <v>0</v>
      </c>
      <c r="P276" s="226">
        <v>0</v>
      </c>
      <c r="Q276" s="226">
        <f>ROUND(E276*P276,2)</f>
        <v>0</v>
      </c>
      <c r="R276" s="226" t="s">
        <v>189</v>
      </c>
      <c r="S276" s="226" t="s">
        <v>133</v>
      </c>
      <c r="T276" s="226" t="s">
        <v>133</v>
      </c>
      <c r="U276" s="226">
        <v>0</v>
      </c>
      <c r="V276" s="226">
        <f>ROUND(E276*U276,2)</f>
        <v>0</v>
      </c>
      <c r="W276" s="226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190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>
      <c r="A277" s="241">
        <v>255</v>
      </c>
      <c r="B277" s="242" t="s">
        <v>657</v>
      </c>
      <c r="C277" s="249" t="s">
        <v>658</v>
      </c>
      <c r="D277" s="243" t="s">
        <v>132</v>
      </c>
      <c r="E277" s="244">
        <v>1</v>
      </c>
      <c r="F277" s="245"/>
      <c r="G277" s="246">
        <f>ROUND(E277*F277,2)</f>
        <v>0</v>
      </c>
      <c r="H277" s="227"/>
      <c r="I277" s="226">
        <f>ROUND(E277*H277,2)</f>
        <v>0</v>
      </c>
      <c r="J277" s="227"/>
      <c r="K277" s="226">
        <f>ROUND(E277*J277,2)</f>
        <v>0</v>
      </c>
      <c r="L277" s="226">
        <v>21</v>
      </c>
      <c r="M277" s="226">
        <f>G277*(1+L277/100)</f>
        <v>0</v>
      </c>
      <c r="N277" s="226">
        <v>2E-3</v>
      </c>
      <c r="O277" s="226">
        <f>ROUND(E277*N277,2)</f>
        <v>0</v>
      </c>
      <c r="P277" s="226">
        <v>0</v>
      </c>
      <c r="Q277" s="226">
        <f>ROUND(E277*P277,2)</f>
        <v>0</v>
      </c>
      <c r="R277" s="226" t="s">
        <v>189</v>
      </c>
      <c r="S277" s="226" t="s">
        <v>133</v>
      </c>
      <c r="T277" s="226" t="s">
        <v>133</v>
      </c>
      <c r="U277" s="226">
        <v>0</v>
      </c>
      <c r="V277" s="226">
        <f>ROUND(E277*U277,2)</f>
        <v>0</v>
      </c>
      <c r="W277" s="226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190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>
      <c r="A278" s="241">
        <v>256</v>
      </c>
      <c r="B278" s="242" t="s">
        <v>659</v>
      </c>
      <c r="C278" s="249" t="s">
        <v>660</v>
      </c>
      <c r="D278" s="243" t="s">
        <v>132</v>
      </c>
      <c r="E278" s="244">
        <v>1</v>
      </c>
      <c r="F278" s="245"/>
      <c r="G278" s="246">
        <f>ROUND(E278*F278,2)</f>
        <v>0</v>
      </c>
      <c r="H278" s="227"/>
      <c r="I278" s="226">
        <f>ROUND(E278*H278,2)</f>
        <v>0</v>
      </c>
      <c r="J278" s="227"/>
      <c r="K278" s="226">
        <f>ROUND(E278*J278,2)</f>
        <v>0</v>
      </c>
      <c r="L278" s="226">
        <v>21</v>
      </c>
      <c r="M278" s="226">
        <f>G278*(1+L278/100)</f>
        <v>0</v>
      </c>
      <c r="N278" s="226">
        <v>1.55E-2</v>
      </c>
      <c r="O278" s="226">
        <f>ROUND(E278*N278,2)</f>
        <v>0.02</v>
      </c>
      <c r="P278" s="226">
        <v>0</v>
      </c>
      <c r="Q278" s="226">
        <f>ROUND(E278*P278,2)</f>
        <v>0</v>
      </c>
      <c r="R278" s="226" t="s">
        <v>189</v>
      </c>
      <c r="S278" s="226" t="s">
        <v>133</v>
      </c>
      <c r="T278" s="226" t="s">
        <v>133</v>
      </c>
      <c r="U278" s="226">
        <v>0</v>
      </c>
      <c r="V278" s="226">
        <f>ROUND(E278*U278,2)</f>
        <v>0</v>
      </c>
      <c r="W278" s="226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190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>
      <c r="A279" s="241">
        <v>257</v>
      </c>
      <c r="B279" s="242" t="s">
        <v>661</v>
      </c>
      <c r="C279" s="249" t="s">
        <v>662</v>
      </c>
      <c r="D279" s="243" t="s">
        <v>132</v>
      </c>
      <c r="E279" s="244">
        <v>2</v>
      </c>
      <c r="F279" s="245"/>
      <c r="G279" s="246">
        <f>ROUND(E279*F279,2)</f>
        <v>0</v>
      </c>
      <c r="H279" s="227"/>
      <c r="I279" s="226">
        <f>ROUND(E279*H279,2)</f>
        <v>0</v>
      </c>
      <c r="J279" s="227"/>
      <c r="K279" s="226">
        <f>ROUND(E279*J279,2)</f>
        <v>0</v>
      </c>
      <c r="L279" s="226">
        <v>21</v>
      </c>
      <c r="M279" s="226">
        <f>G279*(1+L279/100)</f>
        <v>0</v>
      </c>
      <c r="N279" s="226">
        <v>0</v>
      </c>
      <c r="O279" s="226">
        <f>ROUND(E279*N279,2)</f>
        <v>0</v>
      </c>
      <c r="P279" s="226">
        <v>0</v>
      </c>
      <c r="Q279" s="226">
        <f>ROUND(E279*P279,2)</f>
        <v>0</v>
      </c>
      <c r="R279" s="226" t="s">
        <v>189</v>
      </c>
      <c r="S279" s="226" t="s">
        <v>133</v>
      </c>
      <c r="T279" s="226" t="s">
        <v>133</v>
      </c>
      <c r="U279" s="226">
        <v>0</v>
      </c>
      <c r="V279" s="226">
        <f>ROUND(E279*U279,2)</f>
        <v>0</v>
      </c>
      <c r="W279" s="226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190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>
      <c r="A280" s="241">
        <v>258</v>
      </c>
      <c r="B280" s="242" t="s">
        <v>663</v>
      </c>
      <c r="C280" s="249" t="s">
        <v>664</v>
      </c>
      <c r="D280" s="243" t="s">
        <v>132</v>
      </c>
      <c r="E280" s="244">
        <v>2</v>
      </c>
      <c r="F280" s="245"/>
      <c r="G280" s="246">
        <f>ROUND(E280*F280,2)</f>
        <v>0</v>
      </c>
      <c r="H280" s="227"/>
      <c r="I280" s="226">
        <f>ROUND(E280*H280,2)</f>
        <v>0</v>
      </c>
      <c r="J280" s="227"/>
      <c r="K280" s="226">
        <f>ROUND(E280*J280,2)</f>
        <v>0</v>
      </c>
      <c r="L280" s="226">
        <v>21</v>
      </c>
      <c r="M280" s="226">
        <f>G280*(1+L280/100)</f>
        <v>0</v>
      </c>
      <c r="N280" s="226">
        <v>1.5E-3</v>
      </c>
      <c r="O280" s="226">
        <f>ROUND(E280*N280,2)</f>
        <v>0</v>
      </c>
      <c r="P280" s="226">
        <v>0</v>
      </c>
      <c r="Q280" s="226">
        <f>ROUND(E280*P280,2)</f>
        <v>0</v>
      </c>
      <c r="R280" s="226"/>
      <c r="S280" s="226" t="s">
        <v>203</v>
      </c>
      <c r="T280" s="226" t="s">
        <v>133</v>
      </c>
      <c r="U280" s="226">
        <v>0</v>
      </c>
      <c r="V280" s="226">
        <f>ROUND(E280*U280,2)</f>
        <v>0</v>
      </c>
      <c r="W280" s="226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190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>
      <c r="A281" s="241">
        <v>259</v>
      </c>
      <c r="B281" s="242" t="s">
        <v>665</v>
      </c>
      <c r="C281" s="249" t="s">
        <v>666</v>
      </c>
      <c r="D281" s="243" t="s">
        <v>132</v>
      </c>
      <c r="E281" s="244">
        <v>1</v>
      </c>
      <c r="F281" s="245"/>
      <c r="G281" s="246">
        <f>ROUND(E281*F281,2)</f>
        <v>0</v>
      </c>
      <c r="H281" s="227"/>
      <c r="I281" s="226">
        <f>ROUND(E281*H281,2)</f>
        <v>0</v>
      </c>
      <c r="J281" s="227"/>
      <c r="K281" s="226">
        <f>ROUND(E281*J281,2)</f>
        <v>0</v>
      </c>
      <c r="L281" s="226">
        <v>21</v>
      </c>
      <c r="M281" s="226">
        <f>G281*(1+L281/100)</f>
        <v>0</v>
      </c>
      <c r="N281" s="226">
        <v>5.0000000000000001E-4</v>
      </c>
      <c r="O281" s="226">
        <f>ROUND(E281*N281,2)</f>
        <v>0</v>
      </c>
      <c r="P281" s="226">
        <v>0</v>
      </c>
      <c r="Q281" s="226">
        <f>ROUND(E281*P281,2)</f>
        <v>0</v>
      </c>
      <c r="R281" s="226"/>
      <c r="S281" s="226" t="s">
        <v>203</v>
      </c>
      <c r="T281" s="226" t="s">
        <v>204</v>
      </c>
      <c r="U281" s="226">
        <v>0</v>
      </c>
      <c r="V281" s="226">
        <f>ROUND(E281*U281,2)</f>
        <v>0</v>
      </c>
      <c r="W281" s="226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190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>
      <c r="A282" s="241">
        <v>260</v>
      </c>
      <c r="B282" s="242" t="s">
        <v>667</v>
      </c>
      <c r="C282" s="249" t="s">
        <v>668</v>
      </c>
      <c r="D282" s="243" t="s">
        <v>132</v>
      </c>
      <c r="E282" s="244">
        <v>2</v>
      </c>
      <c r="F282" s="245"/>
      <c r="G282" s="246">
        <f>ROUND(E282*F282,2)</f>
        <v>0</v>
      </c>
      <c r="H282" s="227"/>
      <c r="I282" s="226">
        <f>ROUND(E282*H282,2)</f>
        <v>0</v>
      </c>
      <c r="J282" s="227"/>
      <c r="K282" s="226">
        <f>ROUND(E282*J282,2)</f>
        <v>0</v>
      </c>
      <c r="L282" s="226">
        <v>21</v>
      </c>
      <c r="M282" s="226">
        <f>G282*(1+L282/100)</f>
        <v>0</v>
      </c>
      <c r="N282" s="226">
        <v>2.7000000000000001E-3</v>
      </c>
      <c r="O282" s="226">
        <f>ROUND(E282*N282,2)</f>
        <v>0.01</v>
      </c>
      <c r="P282" s="226">
        <v>0</v>
      </c>
      <c r="Q282" s="226">
        <f>ROUND(E282*P282,2)</f>
        <v>0</v>
      </c>
      <c r="R282" s="226"/>
      <c r="S282" s="226" t="s">
        <v>203</v>
      </c>
      <c r="T282" s="226" t="s">
        <v>561</v>
      </c>
      <c r="U282" s="226">
        <v>0</v>
      </c>
      <c r="V282" s="226">
        <f>ROUND(E282*U282,2)</f>
        <v>0</v>
      </c>
      <c r="W282" s="226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190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>
      <c r="A283" s="241">
        <v>261</v>
      </c>
      <c r="B283" s="242" t="s">
        <v>669</v>
      </c>
      <c r="C283" s="249" t="s">
        <v>670</v>
      </c>
      <c r="D283" s="243" t="s">
        <v>132</v>
      </c>
      <c r="E283" s="244">
        <v>2</v>
      </c>
      <c r="F283" s="245"/>
      <c r="G283" s="246">
        <f>ROUND(E283*F283,2)</f>
        <v>0</v>
      </c>
      <c r="H283" s="227"/>
      <c r="I283" s="226">
        <f>ROUND(E283*H283,2)</f>
        <v>0</v>
      </c>
      <c r="J283" s="227"/>
      <c r="K283" s="226">
        <f>ROUND(E283*J283,2)</f>
        <v>0</v>
      </c>
      <c r="L283" s="226">
        <v>21</v>
      </c>
      <c r="M283" s="226">
        <f>G283*(1+L283/100)</f>
        <v>0</v>
      </c>
      <c r="N283" s="226">
        <v>2.7999999999999998E-4</v>
      </c>
      <c r="O283" s="226">
        <f>ROUND(E283*N283,2)</f>
        <v>0</v>
      </c>
      <c r="P283" s="226">
        <v>0</v>
      </c>
      <c r="Q283" s="226">
        <f>ROUND(E283*P283,2)</f>
        <v>0</v>
      </c>
      <c r="R283" s="226"/>
      <c r="S283" s="226" t="s">
        <v>203</v>
      </c>
      <c r="T283" s="226" t="s">
        <v>561</v>
      </c>
      <c r="U283" s="226">
        <v>0</v>
      </c>
      <c r="V283" s="226">
        <f>ROUND(E283*U283,2)</f>
        <v>0</v>
      </c>
      <c r="W283" s="226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207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>
      <c r="A284" s="241">
        <v>262</v>
      </c>
      <c r="B284" s="242" t="s">
        <v>671</v>
      </c>
      <c r="C284" s="249" t="s">
        <v>672</v>
      </c>
      <c r="D284" s="243" t="s">
        <v>132</v>
      </c>
      <c r="E284" s="244">
        <v>1</v>
      </c>
      <c r="F284" s="245"/>
      <c r="G284" s="246">
        <f>ROUND(E284*F284,2)</f>
        <v>0</v>
      </c>
      <c r="H284" s="227"/>
      <c r="I284" s="226">
        <f>ROUND(E284*H284,2)</f>
        <v>0</v>
      </c>
      <c r="J284" s="227"/>
      <c r="K284" s="226">
        <f>ROUND(E284*J284,2)</f>
        <v>0</v>
      </c>
      <c r="L284" s="226">
        <v>21</v>
      </c>
      <c r="M284" s="226">
        <f>G284*(1+L284/100)</f>
        <v>0</v>
      </c>
      <c r="N284" s="226">
        <v>6.4999999999999997E-4</v>
      </c>
      <c r="O284" s="226">
        <f>ROUND(E284*N284,2)</f>
        <v>0</v>
      </c>
      <c r="P284" s="226">
        <v>0</v>
      </c>
      <c r="Q284" s="226">
        <f>ROUND(E284*P284,2)</f>
        <v>0</v>
      </c>
      <c r="R284" s="226"/>
      <c r="S284" s="226" t="s">
        <v>203</v>
      </c>
      <c r="T284" s="226" t="s">
        <v>561</v>
      </c>
      <c r="U284" s="226">
        <v>0</v>
      </c>
      <c r="V284" s="226">
        <f>ROUND(E284*U284,2)</f>
        <v>0</v>
      </c>
      <c r="W284" s="226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207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>
      <c r="A285" s="241">
        <v>263</v>
      </c>
      <c r="B285" s="242" t="s">
        <v>673</v>
      </c>
      <c r="C285" s="249" t="s">
        <v>674</v>
      </c>
      <c r="D285" s="243" t="s">
        <v>132</v>
      </c>
      <c r="E285" s="244">
        <v>2</v>
      </c>
      <c r="F285" s="245"/>
      <c r="G285" s="246">
        <f>ROUND(E285*F285,2)</f>
        <v>0</v>
      </c>
      <c r="H285" s="227"/>
      <c r="I285" s="226">
        <f>ROUND(E285*H285,2)</f>
        <v>0</v>
      </c>
      <c r="J285" s="227"/>
      <c r="K285" s="226">
        <f>ROUND(E285*J285,2)</f>
        <v>0</v>
      </c>
      <c r="L285" s="226">
        <v>21</v>
      </c>
      <c r="M285" s="226">
        <f>G285*(1+L285/100)</f>
        <v>0</v>
      </c>
      <c r="N285" s="226">
        <v>1.0200000000000001E-3</v>
      </c>
      <c r="O285" s="226">
        <f>ROUND(E285*N285,2)</f>
        <v>0</v>
      </c>
      <c r="P285" s="226">
        <v>0</v>
      </c>
      <c r="Q285" s="226">
        <f>ROUND(E285*P285,2)</f>
        <v>0</v>
      </c>
      <c r="R285" s="226"/>
      <c r="S285" s="226" t="s">
        <v>203</v>
      </c>
      <c r="T285" s="226" t="s">
        <v>561</v>
      </c>
      <c r="U285" s="226">
        <v>0</v>
      </c>
      <c r="V285" s="226">
        <f>ROUND(E285*U285,2)</f>
        <v>0</v>
      </c>
      <c r="W285" s="226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207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>
      <c r="A286" s="241">
        <v>264</v>
      </c>
      <c r="B286" s="242" t="s">
        <v>675</v>
      </c>
      <c r="C286" s="249" t="s">
        <v>676</v>
      </c>
      <c r="D286" s="243" t="s">
        <v>132</v>
      </c>
      <c r="E286" s="244">
        <v>1</v>
      </c>
      <c r="F286" s="245"/>
      <c r="G286" s="246">
        <f>ROUND(E286*F286,2)</f>
        <v>0</v>
      </c>
      <c r="H286" s="227"/>
      <c r="I286" s="226">
        <f>ROUND(E286*H286,2)</f>
        <v>0</v>
      </c>
      <c r="J286" s="227"/>
      <c r="K286" s="226">
        <f>ROUND(E286*J286,2)</f>
        <v>0</v>
      </c>
      <c r="L286" s="226">
        <v>21</v>
      </c>
      <c r="M286" s="226">
        <f>G286*(1+L286/100)</f>
        <v>0</v>
      </c>
      <c r="N286" s="226">
        <v>2.8999999999999998E-3</v>
      </c>
      <c r="O286" s="226">
        <f>ROUND(E286*N286,2)</f>
        <v>0</v>
      </c>
      <c r="P286" s="226">
        <v>0</v>
      </c>
      <c r="Q286" s="226">
        <f>ROUND(E286*P286,2)</f>
        <v>0</v>
      </c>
      <c r="R286" s="226"/>
      <c r="S286" s="226" t="s">
        <v>203</v>
      </c>
      <c r="T286" s="226" t="s">
        <v>561</v>
      </c>
      <c r="U286" s="226">
        <v>0</v>
      </c>
      <c r="V286" s="226">
        <f>ROUND(E286*U286,2)</f>
        <v>0</v>
      </c>
      <c r="W286" s="226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207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>
      <c r="A287" s="241">
        <v>265</v>
      </c>
      <c r="B287" s="242" t="s">
        <v>677</v>
      </c>
      <c r="C287" s="249" t="s">
        <v>678</v>
      </c>
      <c r="D287" s="243" t="s">
        <v>144</v>
      </c>
      <c r="E287" s="244">
        <v>0.17877999999999999</v>
      </c>
      <c r="F287" s="245"/>
      <c r="G287" s="246">
        <f>ROUND(E287*F287,2)</f>
        <v>0</v>
      </c>
      <c r="H287" s="227"/>
      <c r="I287" s="226">
        <f>ROUND(E287*H287,2)</f>
        <v>0</v>
      </c>
      <c r="J287" s="227"/>
      <c r="K287" s="226">
        <f>ROUND(E287*J287,2)</f>
        <v>0</v>
      </c>
      <c r="L287" s="226">
        <v>21</v>
      </c>
      <c r="M287" s="226">
        <f>G287*(1+L287/100)</f>
        <v>0</v>
      </c>
      <c r="N287" s="226">
        <v>0</v>
      </c>
      <c r="O287" s="226">
        <f>ROUND(E287*N287,2)</f>
        <v>0</v>
      </c>
      <c r="P287" s="226">
        <v>0</v>
      </c>
      <c r="Q287" s="226">
        <f>ROUND(E287*P287,2)</f>
        <v>0</v>
      </c>
      <c r="R287" s="226"/>
      <c r="S287" s="226" t="s">
        <v>133</v>
      </c>
      <c r="T287" s="226" t="s">
        <v>133</v>
      </c>
      <c r="U287" s="226">
        <v>2.351</v>
      </c>
      <c r="V287" s="226">
        <f>ROUND(E287*U287,2)</f>
        <v>0.42</v>
      </c>
      <c r="W287" s="226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174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>
      <c r="A288" s="241">
        <v>266</v>
      </c>
      <c r="B288" s="242" t="s">
        <v>679</v>
      </c>
      <c r="C288" s="249" t="s">
        <v>680</v>
      </c>
      <c r="D288" s="243" t="s">
        <v>144</v>
      </c>
      <c r="E288" s="244">
        <v>0.17877999999999999</v>
      </c>
      <c r="F288" s="245"/>
      <c r="G288" s="246">
        <f>ROUND(E288*F288,2)</f>
        <v>0</v>
      </c>
      <c r="H288" s="227"/>
      <c r="I288" s="226">
        <f>ROUND(E288*H288,2)</f>
        <v>0</v>
      </c>
      <c r="J288" s="227"/>
      <c r="K288" s="226">
        <f>ROUND(E288*J288,2)</f>
        <v>0</v>
      </c>
      <c r="L288" s="226">
        <v>21</v>
      </c>
      <c r="M288" s="226">
        <f>G288*(1+L288/100)</f>
        <v>0</v>
      </c>
      <c r="N288" s="226">
        <v>0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133</v>
      </c>
      <c r="T288" s="226" t="s">
        <v>133</v>
      </c>
      <c r="U288" s="226">
        <v>1.355</v>
      </c>
      <c r="V288" s="226">
        <f>ROUND(E288*U288,2)</f>
        <v>0.24</v>
      </c>
      <c r="W288" s="226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174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>
      <c r="A289" s="229" t="s">
        <v>128</v>
      </c>
      <c r="B289" s="230" t="s">
        <v>86</v>
      </c>
      <c r="C289" s="248" t="s">
        <v>87</v>
      </c>
      <c r="D289" s="231"/>
      <c r="E289" s="232"/>
      <c r="F289" s="233"/>
      <c r="G289" s="234">
        <f>SUMIF(AG290:AG292,"&lt;&gt;NOR",G290:G292)</f>
        <v>0</v>
      </c>
      <c r="H289" s="228"/>
      <c r="I289" s="228">
        <f>SUM(I290:I292)</f>
        <v>0</v>
      </c>
      <c r="J289" s="228"/>
      <c r="K289" s="228">
        <f>SUM(K290:K292)</f>
        <v>0</v>
      </c>
      <c r="L289" s="228"/>
      <c r="M289" s="228">
        <f>SUM(M290:M292)</f>
        <v>0</v>
      </c>
      <c r="N289" s="228"/>
      <c r="O289" s="228">
        <f>SUM(O290:O292)</f>
        <v>0</v>
      </c>
      <c r="P289" s="228"/>
      <c r="Q289" s="228">
        <f>SUM(Q290:Q292)</f>
        <v>0</v>
      </c>
      <c r="R289" s="228"/>
      <c r="S289" s="228"/>
      <c r="T289" s="228"/>
      <c r="U289" s="228"/>
      <c r="V289" s="228">
        <f>SUM(V290:V292)</f>
        <v>1.37</v>
      </c>
      <c r="W289" s="228"/>
      <c r="AG289" t="s">
        <v>129</v>
      </c>
    </row>
    <row r="290" spans="1:60" outlineLevel="1">
      <c r="A290" s="241">
        <v>267</v>
      </c>
      <c r="B290" s="242" t="s">
        <v>681</v>
      </c>
      <c r="C290" s="249" t="s">
        <v>682</v>
      </c>
      <c r="D290" s="243" t="s">
        <v>132</v>
      </c>
      <c r="E290" s="244">
        <v>2</v>
      </c>
      <c r="F290" s="245"/>
      <c r="G290" s="246">
        <f>ROUND(E290*F290,2)</f>
        <v>0</v>
      </c>
      <c r="H290" s="227"/>
      <c r="I290" s="226">
        <f>ROUND(E290*H290,2)</f>
        <v>0</v>
      </c>
      <c r="J290" s="227"/>
      <c r="K290" s="226">
        <f>ROUND(E290*J290,2)</f>
        <v>0</v>
      </c>
      <c r="L290" s="226">
        <v>21</v>
      </c>
      <c r="M290" s="226">
        <f>G290*(1+L290/100)</f>
        <v>0</v>
      </c>
      <c r="N290" s="226">
        <v>0</v>
      </c>
      <c r="O290" s="226">
        <f>ROUND(E290*N290,2)</f>
        <v>0</v>
      </c>
      <c r="P290" s="226">
        <v>0</v>
      </c>
      <c r="Q290" s="226">
        <f>ROUND(E290*P290,2)</f>
        <v>0</v>
      </c>
      <c r="R290" s="226"/>
      <c r="S290" s="226" t="s">
        <v>133</v>
      </c>
      <c r="T290" s="226" t="s">
        <v>133</v>
      </c>
      <c r="U290" s="226">
        <v>6.2E-2</v>
      </c>
      <c r="V290" s="226">
        <f>ROUND(E290*U290,2)</f>
        <v>0.12</v>
      </c>
      <c r="W290" s="226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134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>
      <c r="A291" s="241">
        <v>268</v>
      </c>
      <c r="B291" s="242" t="s">
        <v>683</v>
      </c>
      <c r="C291" s="249" t="s">
        <v>684</v>
      </c>
      <c r="D291" s="243" t="s">
        <v>149</v>
      </c>
      <c r="E291" s="244">
        <v>15</v>
      </c>
      <c r="F291" s="245"/>
      <c r="G291" s="246">
        <f>ROUND(E291*F291,2)</f>
        <v>0</v>
      </c>
      <c r="H291" s="227"/>
      <c r="I291" s="226">
        <f>ROUND(E291*H291,2)</f>
        <v>0</v>
      </c>
      <c r="J291" s="227"/>
      <c r="K291" s="226">
        <f>ROUND(E291*J291,2)</f>
        <v>0</v>
      </c>
      <c r="L291" s="226">
        <v>21</v>
      </c>
      <c r="M291" s="226">
        <f>G291*(1+L291/100)</f>
        <v>0</v>
      </c>
      <c r="N291" s="226">
        <v>0</v>
      </c>
      <c r="O291" s="226">
        <f>ROUND(E291*N291,2)</f>
        <v>0</v>
      </c>
      <c r="P291" s="226">
        <v>0</v>
      </c>
      <c r="Q291" s="226">
        <f>ROUND(E291*P291,2)</f>
        <v>0</v>
      </c>
      <c r="R291" s="226"/>
      <c r="S291" s="226" t="s">
        <v>133</v>
      </c>
      <c r="T291" s="226" t="s">
        <v>133</v>
      </c>
      <c r="U291" s="226">
        <v>3.1E-2</v>
      </c>
      <c r="V291" s="226">
        <f>ROUND(E291*U291,2)</f>
        <v>0.47</v>
      </c>
      <c r="W291" s="226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134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>
      <c r="A292" s="241">
        <v>269</v>
      </c>
      <c r="B292" s="242" t="s">
        <v>685</v>
      </c>
      <c r="C292" s="249" t="s">
        <v>686</v>
      </c>
      <c r="D292" s="243" t="s">
        <v>149</v>
      </c>
      <c r="E292" s="244">
        <v>15</v>
      </c>
      <c r="F292" s="245"/>
      <c r="G292" s="246">
        <f>ROUND(E292*F292,2)</f>
        <v>0</v>
      </c>
      <c r="H292" s="227"/>
      <c r="I292" s="226">
        <f>ROUND(E292*H292,2)</f>
        <v>0</v>
      </c>
      <c r="J292" s="227"/>
      <c r="K292" s="226">
        <f>ROUND(E292*J292,2)</f>
        <v>0</v>
      </c>
      <c r="L292" s="226">
        <v>21</v>
      </c>
      <c r="M292" s="226">
        <f>G292*(1+L292/100)</f>
        <v>0</v>
      </c>
      <c r="N292" s="226">
        <v>0</v>
      </c>
      <c r="O292" s="226">
        <f>ROUND(E292*N292,2)</f>
        <v>0</v>
      </c>
      <c r="P292" s="226">
        <v>0</v>
      </c>
      <c r="Q292" s="226">
        <f>ROUND(E292*P292,2)</f>
        <v>0</v>
      </c>
      <c r="R292" s="226"/>
      <c r="S292" s="226" t="s">
        <v>133</v>
      </c>
      <c r="T292" s="226" t="s">
        <v>133</v>
      </c>
      <c r="U292" s="226">
        <v>5.1999999999999998E-2</v>
      </c>
      <c r="V292" s="226">
        <f>ROUND(E292*U292,2)</f>
        <v>0.78</v>
      </c>
      <c r="W292" s="226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134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>
      <c r="A293" s="229" t="s">
        <v>128</v>
      </c>
      <c r="B293" s="230" t="s">
        <v>88</v>
      </c>
      <c r="C293" s="248" t="s">
        <v>89</v>
      </c>
      <c r="D293" s="231"/>
      <c r="E293" s="232"/>
      <c r="F293" s="233"/>
      <c r="G293" s="234">
        <f>SUMIF(AG294:AG299,"&lt;&gt;NOR",G294:G299)</f>
        <v>0</v>
      </c>
      <c r="H293" s="228"/>
      <c r="I293" s="228">
        <f>SUM(I294:I299)</f>
        <v>0</v>
      </c>
      <c r="J293" s="228"/>
      <c r="K293" s="228">
        <f>SUM(K294:K299)</f>
        <v>0</v>
      </c>
      <c r="L293" s="228"/>
      <c r="M293" s="228">
        <f>SUM(M294:M299)</f>
        <v>0</v>
      </c>
      <c r="N293" s="228"/>
      <c r="O293" s="228">
        <f>SUM(O294:O299)</f>
        <v>0.39</v>
      </c>
      <c r="P293" s="228"/>
      <c r="Q293" s="228">
        <f>SUM(Q294:Q299)</f>
        <v>7.0000000000000007E-2</v>
      </c>
      <c r="R293" s="228"/>
      <c r="S293" s="228"/>
      <c r="T293" s="228"/>
      <c r="U293" s="228"/>
      <c r="V293" s="228">
        <f>SUM(V294:V299)</f>
        <v>91.41</v>
      </c>
      <c r="W293" s="228"/>
      <c r="AG293" t="s">
        <v>129</v>
      </c>
    </row>
    <row r="294" spans="1:60" outlineLevel="1">
      <c r="A294" s="241">
        <v>270</v>
      </c>
      <c r="B294" s="242" t="s">
        <v>687</v>
      </c>
      <c r="C294" s="249" t="s">
        <v>688</v>
      </c>
      <c r="D294" s="243" t="s">
        <v>689</v>
      </c>
      <c r="E294" s="244">
        <v>243</v>
      </c>
      <c r="F294" s="245"/>
      <c r="G294" s="246">
        <f>ROUND(E294*F294,2)</f>
        <v>0</v>
      </c>
      <c r="H294" s="227"/>
      <c r="I294" s="226">
        <f>ROUND(E294*H294,2)</f>
        <v>0</v>
      </c>
      <c r="J294" s="227"/>
      <c r="K294" s="226">
        <f>ROUND(E294*J294,2)</f>
        <v>0</v>
      </c>
      <c r="L294" s="226">
        <v>21</v>
      </c>
      <c r="M294" s="226">
        <f>G294*(1+L294/100)</f>
        <v>0</v>
      </c>
      <c r="N294" s="226">
        <v>6.0000000000000002E-5</v>
      </c>
      <c r="O294" s="226">
        <f>ROUND(E294*N294,2)</f>
        <v>0.01</v>
      </c>
      <c r="P294" s="226">
        <v>0</v>
      </c>
      <c r="Q294" s="226">
        <f>ROUND(E294*P294,2)</f>
        <v>0</v>
      </c>
      <c r="R294" s="226"/>
      <c r="S294" s="226" t="s">
        <v>133</v>
      </c>
      <c r="T294" s="226" t="s">
        <v>133</v>
      </c>
      <c r="U294" s="226">
        <v>0.30399999999999999</v>
      </c>
      <c r="V294" s="226">
        <f>ROUND(E294*U294,2)</f>
        <v>73.87</v>
      </c>
      <c r="W294" s="226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197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>
      <c r="A295" s="241">
        <v>271</v>
      </c>
      <c r="B295" s="242" t="s">
        <v>690</v>
      </c>
      <c r="C295" s="249" t="s">
        <v>691</v>
      </c>
      <c r="D295" s="243" t="s">
        <v>689</v>
      </c>
      <c r="E295" s="244">
        <v>66.05</v>
      </c>
      <c r="F295" s="245"/>
      <c r="G295" s="246">
        <f>ROUND(E295*F295,2)</f>
        <v>0</v>
      </c>
      <c r="H295" s="227"/>
      <c r="I295" s="226">
        <f>ROUND(E295*H295,2)</f>
        <v>0</v>
      </c>
      <c r="J295" s="227"/>
      <c r="K295" s="226">
        <f>ROUND(E295*J295,2)</f>
        <v>0</v>
      </c>
      <c r="L295" s="226">
        <v>21</v>
      </c>
      <c r="M295" s="226">
        <f>G295*(1+L295/100)</f>
        <v>0</v>
      </c>
      <c r="N295" s="226">
        <v>5.0000000000000002E-5</v>
      </c>
      <c r="O295" s="226">
        <f>ROUND(E295*N295,2)</f>
        <v>0</v>
      </c>
      <c r="P295" s="226">
        <v>1E-3</v>
      </c>
      <c r="Q295" s="226">
        <f>ROUND(E295*P295,2)</f>
        <v>7.0000000000000007E-2</v>
      </c>
      <c r="R295" s="226"/>
      <c r="S295" s="226" t="s">
        <v>133</v>
      </c>
      <c r="T295" s="226" t="s">
        <v>133</v>
      </c>
      <c r="U295" s="226">
        <v>9.7000000000000003E-2</v>
      </c>
      <c r="V295" s="226">
        <f>ROUND(E295*U295,2)</f>
        <v>6.41</v>
      </c>
      <c r="W295" s="226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134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>
      <c r="A296" s="241">
        <v>272</v>
      </c>
      <c r="B296" s="242" t="s">
        <v>692</v>
      </c>
      <c r="C296" s="249" t="s">
        <v>693</v>
      </c>
      <c r="D296" s="243" t="s">
        <v>689</v>
      </c>
      <c r="E296" s="244">
        <v>136.53</v>
      </c>
      <c r="F296" s="245"/>
      <c r="G296" s="246">
        <f>ROUND(E296*F296,2)</f>
        <v>0</v>
      </c>
      <c r="H296" s="227"/>
      <c r="I296" s="226">
        <f>ROUND(E296*H296,2)</f>
        <v>0</v>
      </c>
      <c r="J296" s="227"/>
      <c r="K296" s="226">
        <f>ROUND(E296*J296,2)</f>
        <v>0</v>
      </c>
      <c r="L296" s="226">
        <v>21</v>
      </c>
      <c r="M296" s="226">
        <f>G296*(1+L296/100)</f>
        <v>0</v>
      </c>
      <c r="N296" s="226">
        <v>1E-3</v>
      </c>
      <c r="O296" s="226">
        <f>ROUND(E296*N296,2)</f>
        <v>0.14000000000000001</v>
      </c>
      <c r="P296" s="226">
        <v>0</v>
      </c>
      <c r="Q296" s="226">
        <f>ROUND(E296*P296,2)</f>
        <v>0</v>
      </c>
      <c r="R296" s="226"/>
      <c r="S296" s="226" t="s">
        <v>203</v>
      </c>
      <c r="T296" s="226" t="s">
        <v>204</v>
      </c>
      <c r="U296" s="226">
        <v>7.0000000000000007E-2</v>
      </c>
      <c r="V296" s="226">
        <f>ROUND(E296*U296,2)</f>
        <v>9.56</v>
      </c>
      <c r="W296" s="226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134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>
      <c r="A297" s="241">
        <v>273</v>
      </c>
      <c r="B297" s="242" t="s">
        <v>694</v>
      </c>
      <c r="C297" s="249" t="s">
        <v>695</v>
      </c>
      <c r="D297" s="243" t="s">
        <v>689</v>
      </c>
      <c r="E297" s="244">
        <v>243</v>
      </c>
      <c r="F297" s="245"/>
      <c r="G297" s="246">
        <f>ROUND(E297*F297,2)</f>
        <v>0</v>
      </c>
      <c r="H297" s="227"/>
      <c r="I297" s="226">
        <f>ROUND(E297*H297,2)</f>
        <v>0</v>
      </c>
      <c r="J297" s="227"/>
      <c r="K297" s="226">
        <f>ROUND(E297*J297,2)</f>
        <v>0</v>
      </c>
      <c r="L297" s="226">
        <v>21</v>
      </c>
      <c r="M297" s="226">
        <f>G297*(1+L297/100)</f>
        <v>0</v>
      </c>
      <c r="N297" s="226">
        <v>1E-3</v>
      </c>
      <c r="O297" s="226">
        <f>ROUND(E297*N297,2)</f>
        <v>0.24</v>
      </c>
      <c r="P297" s="226">
        <v>0</v>
      </c>
      <c r="Q297" s="226">
        <f>ROUND(E297*P297,2)</f>
        <v>0</v>
      </c>
      <c r="R297" s="226"/>
      <c r="S297" s="226" t="s">
        <v>203</v>
      </c>
      <c r="T297" s="226" t="s">
        <v>561</v>
      </c>
      <c r="U297" s="226">
        <v>0</v>
      </c>
      <c r="V297" s="226">
        <f>ROUND(E297*U297,2)</f>
        <v>0</v>
      </c>
      <c r="W297" s="226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190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>
      <c r="A298" s="241">
        <v>274</v>
      </c>
      <c r="B298" s="242" t="s">
        <v>696</v>
      </c>
      <c r="C298" s="249" t="s">
        <v>697</v>
      </c>
      <c r="D298" s="243" t="s">
        <v>144</v>
      </c>
      <c r="E298" s="244">
        <v>0.39740999999999999</v>
      </c>
      <c r="F298" s="245"/>
      <c r="G298" s="246">
        <f>ROUND(E298*F298,2)</f>
        <v>0</v>
      </c>
      <c r="H298" s="227"/>
      <c r="I298" s="226">
        <f>ROUND(E298*H298,2)</f>
        <v>0</v>
      </c>
      <c r="J298" s="227"/>
      <c r="K298" s="226">
        <f>ROUND(E298*J298,2)</f>
        <v>0</v>
      </c>
      <c r="L298" s="226">
        <v>21</v>
      </c>
      <c r="M298" s="226">
        <f>G298*(1+L298/100)</f>
        <v>0</v>
      </c>
      <c r="N298" s="226">
        <v>0</v>
      </c>
      <c r="O298" s="226">
        <f>ROUND(E298*N298,2)</f>
        <v>0</v>
      </c>
      <c r="P298" s="226">
        <v>0</v>
      </c>
      <c r="Q298" s="226">
        <f>ROUND(E298*P298,2)</f>
        <v>0</v>
      </c>
      <c r="R298" s="226"/>
      <c r="S298" s="226" t="s">
        <v>133</v>
      </c>
      <c r="T298" s="226" t="s">
        <v>133</v>
      </c>
      <c r="U298" s="226">
        <v>3.0059999999999998</v>
      </c>
      <c r="V298" s="226">
        <f>ROUND(E298*U298,2)</f>
        <v>1.19</v>
      </c>
      <c r="W298" s="226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174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>
      <c r="A299" s="241">
        <v>275</v>
      </c>
      <c r="B299" s="242" t="s">
        <v>698</v>
      </c>
      <c r="C299" s="249" t="s">
        <v>699</v>
      </c>
      <c r="D299" s="243" t="s">
        <v>144</v>
      </c>
      <c r="E299" s="244">
        <v>0.39740999999999999</v>
      </c>
      <c r="F299" s="245"/>
      <c r="G299" s="246">
        <f>ROUND(E299*F299,2)</f>
        <v>0</v>
      </c>
      <c r="H299" s="227"/>
      <c r="I299" s="226">
        <f>ROUND(E299*H299,2)</f>
        <v>0</v>
      </c>
      <c r="J299" s="227"/>
      <c r="K299" s="226">
        <f>ROUND(E299*J299,2)</f>
        <v>0</v>
      </c>
      <c r="L299" s="226">
        <v>21</v>
      </c>
      <c r="M299" s="226">
        <f>G299*(1+L299/100)</f>
        <v>0</v>
      </c>
      <c r="N299" s="226">
        <v>0</v>
      </c>
      <c r="O299" s="226">
        <f>ROUND(E299*N299,2)</f>
        <v>0</v>
      </c>
      <c r="P299" s="226">
        <v>0</v>
      </c>
      <c r="Q299" s="226">
        <f>ROUND(E299*P299,2)</f>
        <v>0</v>
      </c>
      <c r="R299" s="226"/>
      <c r="S299" s="226" t="s">
        <v>133</v>
      </c>
      <c r="T299" s="226" t="s">
        <v>133</v>
      </c>
      <c r="U299" s="226">
        <v>0.95</v>
      </c>
      <c r="V299" s="226">
        <f>ROUND(E299*U299,2)</f>
        <v>0.38</v>
      </c>
      <c r="W299" s="226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174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>
      <c r="A300" s="229" t="s">
        <v>128</v>
      </c>
      <c r="B300" s="230" t="s">
        <v>90</v>
      </c>
      <c r="C300" s="248" t="s">
        <v>91</v>
      </c>
      <c r="D300" s="231"/>
      <c r="E300" s="232"/>
      <c r="F300" s="233"/>
      <c r="G300" s="234">
        <f>SUMIF(AG301:AG303,"&lt;&gt;NOR",G301:G303)</f>
        <v>0</v>
      </c>
      <c r="H300" s="228"/>
      <c r="I300" s="228">
        <f>SUM(I301:I303)</f>
        <v>0</v>
      </c>
      <c r="J300" s="228"/>
      <c r="K300" s="228">
        <f>SUM(K301:K303)</f>
        <v>0</v>
      </c>
      <c r="L300" s="228"/>
      <c r="M300" s="228">
        <f>SUM(M301:M303)</f>
        <v>0</v>
      </c>
      <c r="N300" s="228"/>
      <c r="O300" s="228">
        <f>SUM(O301:O303)</f>
        <v>0.4</v>
      </c>
      <c r="P300" s="228"/>
      <c r="Q300" s="228">
        <f>SUM(Q301:Q303)</f>
        <v>0</v>
      </c>
      <c r="R300" s="228"/>
      <c r="S300" s="228"/>
      <c r="T300" s="228"/>
      <c r="U300" s="228"/>
      <c r="V300" s="228">
        <f>SUM(V301:V303)</f>
        <v>23.18</v>
      </c>
      <c r="W300" s="228"/>
      <c r="AG300" t="s">
        <v>129</v>
      </c>
    </row>
    <row r="301" spans="1:60" outlineLevel="1">
      <c r="A301" s="241">
        <v>276</v>
      </c>
      <c r="B301" s="242" t="s">
        <v>700</v>
      </c>
      <c r="C301" s="249" t="s">
        <v>701</v>
      </c>
      <c r="D301" s="243" t="s">
        <v>149</v>
      </c>
      <c r="E301" s="244">
        <v>26.3</v>
      </c>
      <c r="F301" s="245"/>
      <c r="G301" s="246">
        <f>ROUND(E301*F301,2)</f>
        <v>0</v>
      </c>
      <c r="H301" s="227"/>
      <c r="I301" s="226">
        <f>ROUND(E301*H301,2)</f>
        <v>0</v>
      </c>
      <c r="J301" s="227"/>
      <c r="K301" s="226">
        <f>ROUND(E301*J301,2)</f>
        <v>0</v>
      </c>
      <c r="L301" s="226">
        <v>21</v>
      </c>
      <c r="M301" s="226">
        <f>G301*(1+L301/100)</f>
        <v>0</v>
      </c>
      <c r="N301" s="226">
        <v>7.5000000000000002E-4</v>
      </c>
      <c r="O301" s="226">
        <f>ROUND(E301*N301,2)</f>
        <v>0.02</v>
      </c>
      <c r="P301" s="226">
        <v>0</v>
      </c>
      <c r="Q301" s="226">
        <f>ROUND(E301*P301,2)</f>
        <v>0</v>
      </c>
      <c r="R301" s="226"/>
      <c r="S301" s="226" t="s">
        <v>133</v>
      </c>
      <c r="T301" s="226" t="s">
        <v>133</v>
      </c>
      <c r="U301" s="226">
        <v>0.62</v>
      </c>
      <c r="V301" s="226">
        <f>ROUND(E301*U301,2)</f>
        <v>16.309999999999999</v>
      </c>
      <c r="W301" s="226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134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>
      <c r="A302" s="241">
        <v>277</v>
      </c>
      <c r="B302" s="242" t="s">
        <v>702</v>
      </c>
      <c r="C302" s="249" t="s">
        <v>703</v>
      </c>
      <c r="D302" s="243" t="s">
        <v>149</v>
      </c>
      <c r="E302" s="244">
        <v>40.1</v>
      </c>
      <c r="F302" s="245"/>
      <c r="G302" s="246">
        <f>ROUND(E302*F302,2)</f>
        <v>0</v>
      </c>
      <c r="H302" s="227"/>
      <c r="I302" s="226">
        <f>ROUND(E302*H302,2)</f>
        <v>0</v>
      </c>
      <c r="J302" s="227"/>
      <c r="K302" s="226">
        <f>ROUND(E302*J302,2)</f>
        <v>0</v>
      </c>
      <c r="L302" s="226">
        <v>21</v>
      </c>
      <c r="M302" s="226">
        <f>G302*(1+L302/100)</f>
        <v>0</v>
      </c>
      <c r="N302" s="226">
        <v>9.4999999999999998E-3</v>
      </c>
      <c r="O302" s="226">
        <f>ROUND(E302*N302,2)</f>
        <v>0.38</v>
      </c>
      <c r="P302" s="226">
        <v>0</v>
      </c>
      <c r="Q302" s="226">
        <f>ROUND(E302*P302,2)</f>
        <v>0</v>
      </c>
      <c r="R302" s="226"/>
      <c r="S302" s="226" t="s">
        <v>203</v>
      </c>
      <c r="T302" s="226" t="s">
        <v>204</v>
      </c>
      <c r="U302" s="226">
        <v>0.158</v>
      </c>
      <c r="V302" s="226">
        <f>ROUND(E302*U302,2)</f>
        <v>6.34</v>
      </c>
      <c r="W302" s="226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134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>
      <c r="A303" s="241">
        <v>278</v>
      </c>
      <c r="B303" s="242" t="s">
        <v>704</v>
      </c>
      <c r="C303" s="249" t="s">
        <v>705</v>
      </c>
      <c r="D303" s="243" t="s">
        <v>144</v>
      </c>
      <c r="E303" s="244">
        <v>0.40067999999999998</v>
      </c>
      <c r="F303" s="245"/>
      <c r="G303" s="246">
        <f>ROUND(E303*F303,2)</f>
        <v>0</v>
      </c>
      <c r="H303" s="227"/>
      <c r="I303" s="226">
        <f>ROUND(E303*H303,2)</f>
        <v>0</v>
      </c>
      <c r="J303" s="227"/>
      <c r="K303" s="226">
        <f>ROUND(E303*J303,2)</f>
        <v>0</v>
      </c>
      <c r="L303" s="226">
        <v>21</v>
      </c>
      <c r="M303" s="226">
        <f>G303*(1+L303/100)</f>
        <v>0</v>
      </c>
      <c r="N303" s="226">
        <v>0</v>
      </c>
      <c r="O303" s="226">
        <f>ROUND(E303*N303,2)</f>
        <v>0</v>
      </c>
      <c r="P303" s="226">
        <v>0</v>
      </c>
      <c r="Q303" s="226">
        <f>ROUND(E303*P303,2)</f>
        <v>0</v>
      </c>
      <c r="R303" s="226"/>
      <c r="S303" s="226" t="s">
        <v>133</v>
      </c>
      <c r="T303" s="226" t="s">
        <v>133</v>
      </c>
      <c r="U303" s="226">
        <v>1.321</v>
      </c>
      <c r="V303" s="226">
        <f>ROUND(E303*U303,2)</f>
        <v>0.53</v>
      </c>
      <c r="W303" s="226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174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>
      <c r="A304" s="229" t="s">
        <v>128</v>
      </c>
      <c r="B304" s="230" t="s">
        <v>92</v>
      </c>
      <c r="C304" s="248" t="s">
        <v>93</v>
      </c>
      <c r="D304" s="231"/>
      <c r="E304" s="232"/>
      <c r="F304" s="233"/>
      <c r="G304" s="234">
        <f>SUMIF(AG305:AG310,"&lt;&gt;NOR",G305:G310)</f>
        <v>0</v>
      </c>
      <c r="H304" s="228"/>
      <c r="I304" s="228">
        <f>SUM(I305:I310)</f>
        <v>0</v>
      </c>
      <c r="J304" s="228"/>
      <c r="K304" s="228">
        <f>SUM(K305:K310)</f>
        <v>0</v>
      </c>
      <c r="L304" s="228"/>
      <c r="M304" s="228">
        <f>SUM(M305:M310)</f>
        <v>0</v>
      </c>
      <c r="N304" s="228"/>
      <c r="O304" s="228">
        <f>SUM(O305:O310)</f>
        <v>0.01</v>
      </c>
      <c r="P304" s="228"/>
      <c r="Q304" s="228">
        <f>SUM(Q305:Q310)</f>
        <v>0</v>
      </c>
      <c r="R304" s="228"/>
      <c r="S304" s="228"/>
      <c r="T304" s="228"/>
      <c r="U304" s="228"/>
      <c r="V304" s="228">
        <f>SUM(V305:V310)</f>
        <v>22.939999999999998</v>
      </c>
      <c r="W304" s="228"/>
      <c r="AG304" t="s">
        <v>129</v>
      </c>
    </row>
    <row r="305" spans="1:60" outlineLevel="1">
      <c r="A305" s="241">
        <v>279</v>
      </c>
      <c r="B305" s="242" t="s">
        <v>706</v>
      </c>
      <c r="C305" s="249" t="s">
        <v>707</v>
      </c>
      <c r="D305" s="243" t="s">
        <v>149</v>
      </c>
      <c r="E305" s="244">
        <v>15</v>
      </c>
      <c r="F305" s="245"/>
      <c r="G305" s="246">
        <f>ROUND(E305*F305,2)</f>
        <v>0</v>
      </c>
      <c r="H305" s="227"/>
      <c r="I305" s="226">
        <f>ROUND(E305*H305,2)</f>
        <v>0</v>
      </c>
      <c r="J305" s="227"/>
      <c r="K305" s="226">
        <f>ROUND(E305*J305,2)</f>
        <v>0</v>
      </c>
      <c r="L305" s="226">
        <v>21</v>
      </c>
      <c r="M305" s="226">
        <f>G305*(1+L305/100)</f>
        <v>0</v>
      </c>
      <c r="N305" s="226">
        <v>2.4000000000000001E-4</v>
      </c>
      <c r="O305" s="226">
        <f>ROUND(E305*N305,2)</f>
        <v>0</v>
      </c>
      <c r="P305" s="226">
        <v>0</v>
      </c>
      <c r="Q305" s="226">
        <f>ROUND(E305*P305,2)</f>
        <v>0</v>
      </c>
      <c r="R305" s="226"/>
      <c r="S305" s="226" t="s">
        <v>133</v>
      </c>
      <c r="T305" s="226" t="s">
        <v>133</v>
      </c>
      <c r="U305" s="226">
        <v>0.28699999999999998</v>
      </c>
      <c r="V305" s="226">
        <f>ROUND(E305*U305,2)</f>
        <v>4.3099999999999996</v>
      </c>
      <c r="W305" s="226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197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>
      <c r="A306" s="241">
        <v>280</v>
      </c>
      <c r="B306" s="242" t="s">
        <v>708</v>
      </c>
      <c r="C306" s="249" t="s">
        <v>709</v>
      </c>
      <c r="D306" s="243" t="s">
        <v>149</v>
      </c>
      <c r="E306" s="244">
        <v>15</v>
      </c>
      <c r="F306" s="245"/>
      <c r="G306" s="246">
        <f>ROUND(E306*F306,2)</f>
        <v>0</v>
      </c>
      <c r="H306" s="227"/>
      <c r="I306" s="226">
        <f>ROUND(E306*H306,2)</f>
        <v>0</v>
      </c>
      <c r="J306" s="227"/>
      <c r="K306" s="226">
        <f>ROUND(E306*J306,2)</f>
        <v>0</v>
      </c>
      <c r="L306" s="226">
        <v>21</v>
      </c>
      <c r="M306" s="226">
        <f>G306*(1+L306/100)</f>
        <v>0</v>
      </c>
      <c r="N306" s="226">
        <v>8.0000000000000007E-5</v>
      </c>
      <c r="O306" s="226">
        <f>ROUND(E306*N306,2)</f>
        <v>0</v>
      </c>
      <c r="P306" s="226">
        <v>0</v>
      </c>
      <c r="Q306" s="226">
        <f>ROUND(E306*P306,2)</f>
        <v>0</v>
      </c>
      <c r="R306" s="226"/>
      <c r="S306" s="226" t="s">
        <v>133</v>
      </c>
      <c r="T306" s="226" t="s">
        <v>133</v>
      </c>
      <c r="U306" s="226">
        <v>0.156</v>
      </c>
      <c r="V306" s="226">
        <f>ROUND(E306*U306,2)</f>
        <v>2.34</v>
      </c>
      <c r="W306" s="226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197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>
      <c r="A307" s="241">
        <v>281</v>
      </c>
      <c r="B307" s="242" t="s">
        <v>710</v>
      </c>
      <c r="C307" s="249" t="s">
        <v>711</v>
      </c>
      <c r="D307" s="243" t="s">
        <v>149</v>
      </c>
      <c r="E307" s="244">
        <v>64.8</v>
      </c>
      <c r="F307" s="245"/>
      <c r="G307" s="246">
        <f>ROUND(E307*F307,2)</f>
        <v>0</v>
      </c>
      <c r="H307" s="227"/>
      <c r="I307" s="226">
        <f>ROUND(E307*H307,2)</f>
        <v>0</v>
      </c>
      <c r="J307" s="227"/>
      <c r="K307" s="226">
        <f>ROUND(E307*J307,2)</f>
        <v>0</v>
      </c>
      <c r="L307" s="226">
        <v>21</v>
      </c>
      <c r="M307" s="226">
        <f>G307*(1+L307/100)</f>
        <v>0</v>
      </c>
      <c r="N307" s="226">
        <v>2.3000000000000001E-4</v>
      </c>
      <c r="O307" s="226">
        <f>ROUND(E307*N307,2)</f>
        <v>0.01</v>
      </c>
      <c r="P307" s="226">
        <v>0</v>
      </c>
      <c r="Q307" s="226">
        <f>ROUND(E307*P307,2)</f>
        <v>0</v>
      </c>
      <c r="R307" s="226"/>
      <c r="S307" s="226" t="s">
        <v>133</v>
      </c>
      <c r="T307" s="226" t="s">
        <v>133</v>
      </c>
      <c r="U307" s="226">
        <v>0.188</v>
      </c>
      <c r="V307" s="226">
        <f>ROUND(E307*U307,2)</f>
        <v>12.18</v>
      </c>
      <c r="W307" s="226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134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>
      <c r="A308" s="241">
        <v>282</v>
      </c>
      <c r="B308" s="242" t="s">
        <v>712</v>
      </c>
      <c r="C308" s="249" t="s">
        <v>713</v>
      </c>
      <c r="D308" s="243" t="s">
        <v>160</v>
      </c>
      <c r="E308" s="244">
        <v>3.5</v>
      </c>
      <c r="F308" s="245"/>
      <c r="G308" s="246">
        <f>ROUND(E308*F308,2)</f>
        <v>0</v>
      </c>
      <c r="H308" s="227"/>
      <c r="I308" s="226">
        <f>ROUND(E308*H308,2)</f>
        <v>0</v>
      </c>
      <c r="J308" s="227"/>
      <c r="K308" s="226">
        <f>ROUND(E308*J308,2)</f>
        <v>0</v>
      </c>
      <c r="L308" s="226">
        <v>21</v>
      </c>
      <c r="M308" s="226">
        <f>G308*(1+L308/100)</f>
        <v>0</v>
      </c>
      <c r="N308" s="226">
        <v>6.9999999999999994E-5</v>
      </c>
      <c r="O308" s="226">
        <f>ROUND(E308*N308,2)</f>
        <v>0</v>
      </c>
      <c r="P308" s="226">
        <v>0</v>
      </c>
      <c r="Q308" s="226">
        <f>ROUND(E308*P308,2)</f>
        <v>0</v>
      </c>
      <c r="R308" s="226"/>
      <c r="S308" s="226" t="s">
        <v>133</v>
      </c>
      <c r="T308" s="226" t="s">
        <v>133</v>
      </c>
      <c r="U308" s="226">
        <v>8.8999999999999996E-2</v>
      </c>
      <c r="V308" s="226">
        <f>ROUND(E308*U308,2)</f>
        <v>0.31</v>
      </c>
      <c r="W308" s="226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134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>
      <c r="A309" s="241">
        <v>283</v>
      </c>
      <c r="B309" s="242" t="s">
        <v>714</v>
      </c>
      <c r="C309" s="249" t="s">
        <v>715</v>
      </c>
      <c r="D309" s="243" t="s">
        <v>160</v>
      </c>
      <c r="E309" s="244">
        <v>94</v>
      </c>
      <c r="F309" s="245"/>
      <c r="G309" s="246">
        <f>ROUND(E309*F309,2)</f>
        <v>0</v>
      </c>
      <c r="H309" s="227"/>
      <c r="I309" s="226">
        <f>ROUND(E309*H309,2)</f>
        <v>0</v>
      </c>
      <c r="J309" s="227"/>
      <c r="K309" s="226">
        <f>ROUND(E309*J309,2)</f>
        <v>0</v>
      </c>
      <c r="L309" s="226">
        <v>21</v>
      </c>
      <c r="M309" s="226">
        <f>G309*(1+L309/100)</f>
        <v>0</v>
      </c>
      <c r="N309" s="226">
        <v>3.0000000000000001E-5</v>
      </c>
      <c r="O309" s="226">
        <f>ROUND(E309*N309,2)</f>
        <v>0</v>
      </c>
      <c r="P309" s="226">
        <v>0</v>
      </c>
      <c r="Q309" s="226">
        <f>ROUND(E309*P309,2)</f>
        <v>0</v>
      </c>
      <c r="R309" s="226"/>
      <c r="S309" s="226" t="s">
        <v>133</v>
      </c>
      <c r="T309" s="226" t="s">
        <v>133</v>
      </c>
      <c r="U309" s="226">
        <v>2.9000000000000001E-2</v>
      </c>
      <c r="V309" s="226">
        <f>ROUND(E309*U309,2)</f>
        <v>2.73</v>
      </c>
      <c r="W309" s="226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197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>
      <c r="A310" s="241">
        <v>284</v>
      </c>
      <c r="B310" s="242" t="s">
        <v>716</v>
      </c>
      <c r="C310" s="249" t="s">
        <v>717</v>
      </c>
      <c r="D310" s="243" t="s">
        <v>160</v>
      </c>
      <c r="E310" s="244">
        <v>51</v>
      </c>
      <c r="F310" s="245"/>
      <c r="G310" s="246">
        <f>ROUND(E310*F310,2)</f>
        <v>0</v>
      </c>
      <c r="H310" s="227"/>
      <c r="I310" s="226">
        <f>ROUND(E310*H310,2)</f>
        <v>0</v>
      </c>
      <c r="J310" s="227"/>
      <c r="K310" s="226">
        <f>ROUND(E310*J310,2)</f>
        <v>0</v>
      </c>
      <c r="L310" s="226">
        <v>21</v>
      </c>
      <c r="M310" s="226">
        <f>G310*(1+L310/100)</f>
        <v>0</v>
      </c>
      <c r="N310" s="226">
        <v>4.0000000000000003E-5</v>
      </c>
      <c r="O310" s="226">
        <f>ROUND(E310*N310,2)</f>
        <v>0</v>
      </c>
      <c r="P310" s="226">
        <v>0</v>
      </c>
      <c r="Q310" s="226">
        <f>ROUND(E310*P310,2)</f>
        <v>0</v>
      </c>
      <c r="R310" s="226"/>
      <c r="S310" s="226" t="s">
        <v>133</v>
      </c>
      <c r="T310" s="226" t="s">
        <v>133</v>
      </c>
      <c r="U310" s="226">
        <v>2.1000000000000001E-2</v>
      </c>
      <c r="V310" s="226">
        <f>ROUND(E310*U310,2)</f>
        <v>1.07</v>
      </c>
      <c r="W310" s="226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197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>
      <c r="A311" s="229" t="s">
        <v>128</v>
      </c>
      <c r="B311" s="230" t="s">
        <v>94</v>
      </c>
      <c r="C311" s="248" t="s">
        <v>95</v>
      </c>
      <c r="D311" s="231"/>
      <c r="E311" s="232"/>
      <c r="F311" s="233"/>
      <c r="G311" s="234">
        <f>SUMIF(AG312:AG313,"&lt;&gt;NOR",G312:G313)</f>
        <v>0</v>
      </c>
      <c r="H311" s="228"/>
      <c r="I311" s="228">
        <f>SUM(I312:I313)</f>
        <v>0</v>
      </c>
      <c r="J311" s="228"/>
      <c r="K311" s="228">
        <f>SUM(K312:K313)</f>
        <v>0</v>
      </c>
      <c r="L311" s="228"/>
      <c r="M311" s="228">
        <f>SUM(M312:M313)</f>
        <v>0</v>
      </c>
      <c r="N311" s="228"/>
      <c r="O311" s="228">
        <f>SUM(O312:O313)</f>
        <v>0.05</v>
      </c>
      <c r="P311" s="228"/>
      <c r="Q311" s="228">
        <f>SUM(Q312:Q313)</f>
        <v>0</v>
      </c>
      <c r="R311" s="228"/>
      <c r="S311" s="228"/>
      <c r="T311" s="228"/>
      <c r="U311" s="228"/>
      <c r="V311" s="228">
        <f>SUM(V312:V313)</f>
        <v>30.529999999999998</v>
      </c>
      <c r="W311" s="228"/>
      <c r="AG311" t="s">
        <v>129</v>
      </c>
    </row>
    <row r="312" spans="1:60" outlineLevel="1">
      <c r="A312" s="241">
        <v>285</v>
      </c>
      <c r="B312" s="242" t="s">
        <v>718</v>
      </c>
      <c r="C312" s="249" t="s">
        <v>719</v>
      </c>
      <c r="D312" s="243" t="s">
        <v>149</v>
      </c>
      <c r="E312" s="244">
        <v>227.2</v>
      </c>
      <c r="F312" s="245"/>
      <c r="G312" s="246">
        <f>ROUND(E312*F312,2)</f>
        <v>0</v>
      </c>
      <c r="H312" s="227"/>
      <c r="I312" s="226">
        <f>ROUND(E312*H312,2)</f>
        <v>0</v>
      </c>
      <c r="J312" s="227"/>
      <c r="K312" s="226">
        <f>ROUND(E312*J312,2)</f>
        <v>0</v>
      </c>
      <c r="L312" s="226">
        <v>21</v>
      </c>
      <c r="M312" s="226">
        <f>G312*(1+L312/100)</f>
        <v>0</v>
      </c>
      <c r="N312" s="226">
        <v>6.9999999999999994E-5</v>
      </c>
      <c r="O312" s="226">
        <f>ROUND(E312*N312,2)</f>
        <v>0.02</v>
      </c>
      <c r="P312" s="226">
        <v>0</v>
      </c>
      <c r="Q312" s="226">
        <f>ROUND(E312*P312,2)</f>
        <v>0</v>
      </c>
      <c r="R312" s="226"/>
      <c r="S312" s="226" t="s">
        <v>133</v>
      </c>
      <c r="T312" s="226" t="s">
        <v>133</v>
      </c>
      <c r="U312" s="226">
        <v>3.2480000000000002E-2</v>
      </c>
      <c r="V312" s="226">
        <f>ROUND(E312*U312,2)</f>
        <v>7.38</v>
      </c>
      <c r="W312" s="226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134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>
      <c r="A313" s="241">
        <v>286</v>
      </c>
      <c r="B313" s="242" t="s">
        <v>720</v>
      </c>
      <c r="C313" s="249" t="s">
        <v>721</v>
      </c>
      <c r="D313" s="243" t="s">
        <v>149</v>
      </c>
      <c r="E313" s="244">
        <v>227.2</v>
      </c>
      <c r="F313" s="245"/>
      <c r="G313" s="246">
        <f>ROUND(E313*F313,2)</f>
        <v>0</v>
      </c>
      <c r="H313" s="227"/>
      <c r="I313" s="226">
        <f>ROUND(E313*H313,2)</f>
        <v>0</v>
      </c>
      <c r="J313" s="227"/>
      <c r="K313" s="226">
        <f>ROUND(E313*J313,2)</f>
        <v>0</v>
      </c>
      <c r="L313" s="226">
        <v>21</v>
      </c>
      <c r="M313" s="226">
        <f>G313*(1+L313/100)</f>
        <v>0</v>
      </c>
      <c r="N313" s="226">
        <v>1.3999999999999999E-4</v>
      </c>
      <c r="O313" s="226">
        <f>ROUND(E313*N313,2)</f>
        <v>0.03</v>
      </c>
      <c r="P313" s="226">
        <v>0</v>
      </c>
      <c r="Q313" s="226">
        <f>ROUND(E313*P313,2)</f>
        <v>0</v>
      </c>
      <c r="R313" s="226"/>
      <c r="S313" s="226" t="s">
        <v>133</v>
      </c>
      <c r="T313" s="226" t="s">
        <v>133</v>
      </c>
      <c r="U313" s="226">
        <v>0.10191</v>
      </c>
      <c r="V313" s="226">
        <f>ROUND(E313*U313,2)</f>
        <v>23.15</v>
      </c>
      <c r="W313" s="226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134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>
      <c r="A314" s="229" t="s">
        <v>128</v>
      </c>
      <c r="B314" s="230" t="s">
        <v>96</v>
      </c>
      <c r="C314" s="248" t="s">
        <v>97</v>
      </c>
      <c r="D314" s="231"/>
      <c r="E314" s="232"/>
      <c r="F314" s="233"/>
      <c r="G314" s="234">
        <f>SUMIF(AG315:AG315,"&lt;&gt;NOR",G315:G315)</f>
        <v>0</v>
      </c>
      <c r="H314" s="228"/>
      <c r="I314" s="228">
        <f>SUM(I315:I315)</f>
        <v>0</v>
      </c>
      <c r="J314" s="228"/>
      <c r="K314" s="228">
        <f>SUM(K315:K315)</f>
        <v>0</v>
      </c>
      <c r="L314" s="228"/>
      <c r="M314" s="228">
        <f>SUM(M315:M315)</f>
        <v>0</v>
      </c>
      <c r="N314" s="228"/>
      <c r="O314" s="228">
        <f>SUM(O315:O315)</f>
        <v>0</v>
      </c>
      <c r="P314" s="228"/>
      <c r="Q314" s="228">
        <f>SUM(Q315:Q315)</f>
        <v>0</v>
      </c>
      <c r="R314" s="228"/>
      <c r="S314" s="228"/>
      <c r="T314" s="228"/>
      <c r="U314" s="228"/>
      <c r="V314" s="228">
        <f>SUM(V315:V315)</f>
        <v>72</v>
      </c>
      <c r="W314" s="228"/>
      <c r="AG314" t="s">
        <v>129</v>
      </c>
    </row>
    <row r="315" spans="1:60" outlineLevel="1">
      <c r="A315" s="241">
        <v>287</v>
      </c>
      <c r="B315" s="242" t="s">
        <v>722</v>
      </c>
      <c r="C315" s="249" t="s">
        <v>723</v>
      </c>
      <c r="D315" s="243" t="s">
        <v>724</v>
      </c>
      <c r="E315" s="244">
        <v>72</v>
      </c>
      <c r="F315" s="245"/>
      <c r="G315" s="246">
        <f>ROUND(E315*F315,2)</f>
        <v>0</v>
      </c>
      <c r="H315" s="227"/>
      <c r="I315" s="226">
        <f>ROUND(E315*H315,2)</f>
        <v>0</v>
      </c>
      <c r="J315" s="227"/>
      <c r="K315" s="226">
        <f>ROUND(E315*J315,2)</f>
        <v>0</v>
      </c>
      <c r="L315" s="226">
        <v>21</v>
      </c>
      <c r="M315" s="226">
        <f>G315*(1+L315/100)</f>
        <v>0</v>
      </c>
      <c r="N315" s="226">
        <v>0</v>
      </c>
      <c r="O315" s="226">
        <f>ROUND(E315*N315,2)</f>
        <v>0</v>
      </c>
      <c r="P315" s="226">
        <v>0</v>
      </c>
      <c r="Q315" s="226">
        <f>ROUND(E315*P315,2)</f>
        <v>0</v>
      </c>
      <c r="R315" s="226" t="s">
        <v>725</v>
      </c>
      <c r="S315" s="226" t="s">
        <v>133</v>
      </c>
      <c r="T315" s="226" t="s">
        <v>133</v>
      </c>
      <c r="U315" s="226">
        <v>1</v>
      </c>
      <c r="V315" s="226">
        <f>ROUND(E315*U315,2)</f>
        <v>72</v>
      </c>
      <c r="W315" s="226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726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>
      <c r="A316" s="229" t="s">
        <v>128</v>
      </c>
      <c r="B316" s="230" t="s">
        <v>98</v>
      </c>
      <c r="C316" s="248" t="s">
        <v>99</v>
      </c>
      <c r="D316" s="231"/>
      <c r="E316" s="232"/>
      <c r="F316" s="233"/>
      <c r="G316" s="234">
        <f>SUMIF(AG317:AG321,"&lt;&gt;NOR",G317:G321)</f>
        <v>0</v>
      </c>
      <c r="H316" s="228"/>
      <c r="I316" s="228">
        <f>SUM(I317:I321)</f>
        <v>0</v>
      </c>
      <c r="J316" s="228"/>
      <c r="K316" s="228">
        <f>SUM(K317:K321)</f>
        <v>0</v>
      </c>
      <c r="L316" s="228"/>
      <c r="M316" s="228">
        <f>SUM(M317:M321)</f>
        <v>0</v>
      </c>
      <c r="N316" s="228"/>
      <c r="O316" s="228">
        <f>SUM(O317:O321)</f>
        <v>0</v>
      </c>
      <c r="P316" s="228"/>
      <c r="Q316" s="228">
        <f>SUM(Q317:Q321)</f>
        <v>0</v>
      </c>
      <c r="R316" s="228"/>
      <c r="S316" s="228"/>
      <c r="T316" s="228"/>
      <c r="U316" s="228"/>
      <c r="V316" s="228">
        <f>SUM(V317:V321)</f>
        <v>40.5</v>
      </c>
      <c r="W316" s="228"/>
      <c r="AG316" t="s">
        <v>129</v>
      </c>
    </row>
    <row r="317" spans="1:60" outlineLevel="1">
      <c r="A317" s="241">
        <v>288</v>
      </c>
      <c r="B317" s="242" t="s">
        <v>727</v>
      </c>
      <c r="C317" s="249" t="s">
        <v>728</v>
      </c>
      <c r="D317" s="243" t="s">
        <v>144</v>
      </c>
      <c r="E317" s="244">
        <v>11.57606</v>
      </c>
      <c r="F317" s="245"/>
      <c r="G317" s="246">
        <f>ROUND(E317*F317,2)</f>
        <v>0</v>
      </c>
      <c r="H317" s="227"/>
      <c r="I317" s="226">
        <f>ROUND(E317*H317,2)</f>
        <v>0</v>
      </c>
      <c r="J317" s="227"/>
      <c r="K317" s="226">
        <f>ROUND(E317*J317,2)</f>
        <v>0</v>
      </c>
      <c r="L317" s="226">
        <v>21</v>
      </c>
      <c r="M317" s="226">
        <f>G317*(1+L317/100)</f>
        <v>0</v>
      </c>
      <c r="N317" s="226">
        <v>0</v>
      </c>
      <c r="O317" s="226">
        <f>ROUND(E317*N317,2)</f>
        <v>0</v>
      </c>
      <c r="P317" s="226">
        <v>0</v>
      </c>
      <c r="Q317" s="226">
        <f>ROUND(E317*P317,2)</f>
        <v>0</v>
      </c>
      <c r="R317" s="226"/>
      <c r="S317" s="226" t="s">
        <v>133</v>
      </c>
      <c r="T317" s="226" t="s">
        <v>133</v>
      </c>
      <c r="U317" s="226">
        <v>2.0670000000000002</v>
      </c>
      <c r="V317" s="226">
        <f>ROUND(E317*U317,2)</f>
        <v>23.93</v>
      </c>
      <c r="W317" s="226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729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>
      <c r="A318" s="241">
        <v>289</v>
      </c>
      <c r="B318" s="242" t="s">
        <v>730</v>
      </c>
      <c r="C318" s="249" t="s">
        <v>731</v>
      </c>
      <c r="D318" s="243" t="s">
        <v>144</v>
      </c>
      <c r="E318" s="244">
        <v>11.57606</v>
      </c>
      <c r="F318" s="245"/>
      <c r="G318" s="246">
        <f>ROUND(E318*F318,2)</f>
        <v>0</v>
      </c>
      <c r="H318" s="227"/>
      <c r="I318" s="226">
        <f>ROUND(E318*H318,2)</f>
        <v>0</v>
      </c>
      <c r="J318" s="227"/>
      <c r="K318" s="226">
        <f>ROUND(E318*J318,2)</f>
        <v>0</v>
      </c>
      <c r="L318" s="226">
        <v>21</v>
      </c>
      <c r="M318" s="226">
        <f>G318*(1+L318/100)</f>
        <v>0</v>
      </c>
      <c r="N318" s="226">
        <v>0</v>
      </c>
      <c r="O318" s="226">
        <f>ROUND(E318*N318,2)</f>
        <v>0</v>
      </c>
      <c r="P318" s="226">
        <v>0</v>
      </c>
      <c r="Q318" s="226">
        <f>ROUND(E318*P318,2)</f>
        <v>0</v>
      </c>
      <c r="R318" s="226"/>
      <c r="S318" s="226" t="s">
        <v>133</v>
      </c>
      <c r="T318" s="226" t="s">
        <v>133</v>
      </c>
      <c r="U318" s="226">
        <v>0.49</v>
      </c>
      <c r="V318" s="226">
        <f>ROUND(E318*U318,2)</f>
        <v>5.67</v>
      </c>
      <c r="W318" s="226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729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>
      <c r="A319" s="241">
        <v>290</v>
      </c>
      <c r="B319" s="242" t="s">
        <v>732</v>
      </c>
      <c r="C319" s="249" t="s">
        <v>733</v>
      </c>
      <c r="D319" s="243" t="s">
        <v>144</v>
      </c>
      <c r="E319" s="244">
        <v>115.76054999999999</v>
      </c>
      <c r="F319" s="245"/>
      <c r="G319" s="246">
        <f>ROUND(E319*F319,2)</f>
        <v>0</v>
      </c>
      <c r="H319" s="227"/>
      <c r="I319" s="226">
        <f>ROUND(E319*H319,2)</f>
        <v>0</v>
      </c>
      <c r="J319" s="227"/>
      <c r="K319" s="226">
        <f>ROUND(E319*J319,2)</f>
        <v>0</v>
      </c>
      <c r="L319" s="226">
        <v>21</v>
      </c>
      <c r="M319" s="226">
        <f>G319*(1+L319/100)</f>
        <v>0</v>
      </c>
      <c r="N319" s="226">
        <v>0</v>
      </c>
      <c r="O319" s="226">
        <f>ROUND(E319*N319,2)</f>
        <v>0</v>
      </c>
      <c r="P319" s="226">
        <v>0</v>
      </c>
      <c r="Q319" s="226">
        <f>ROUND(E319*P319,2)</f>
        <v>0</v>
      </c>
      <c r="R319" s="226"/>
      <c r="S319" s="226" t="s">
        <v>133</v>
      </c>
      <c r="T319" s="226" t="s">
        <v>133</v>
      </c>
      <c r="U319" s="226">
        <v>0</v>
      </c>
      <c r="V319" s="226">
        <f>ROUND(E319*U319,2)</f>
        <v>0</v>
      </c>
      <c r="W319" s="226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729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>
      <c r="A320" s="241">
        <v>291</v>
      </c>
      <c r="B320" s="242" t="s">
        <v>734</v>
      </c>
      <c r="C320" s="249" t="s">
        <v>735</v>
      </c>
      <c r="D320" s="243" t="s">
        <v>144</v>
      </c>
      <c r="E320" s="244">
        <v>11.57606</v>
      </c>
      <c r="F320" s="245"/>
      <c r="G320" s="246">
        <f>ROUND(E320*F320,2)</f>
        <v>0</v>
      </c>
      <c r="H320" s="227"/>
      <c r="I320" s="226">
        <f>ROUND(E320*H320,2)</f>
        <v>0</v>
      </c>
      <c r="J320" s="227"/>
      <c r="K320" s="226">
        <f>ROUND(E320*J320,2)</f>
        <v>0</v>
      </c>
      <c r="L320" s="226">
        <v>21</v>
      </c>
      <c r="M320" s="226">
        <f>G320*(1+L320/100)</f>
        <v>0</v>
      </c>
      <c r="N320" s="226">
        <v>0</v>
      </c>
      <c r="O320" s="226">
        <f>ROUND(E320*N320,2)</f>
        <v>0</v>
      </c>
      <c r="P320" s="226">
        <v>0</v>
      </c>
      <c r="Q320" s="226">
        <f>ROUND(E320*P320,2)</f>
        <v>0</v>
      </c>
      <c r="R320" s="226"/>
      <c r="S320" s="226" t="s">
        <v>133</v>
      </c>
      <c r="T320" s="226" t="s">
        <v>133</v>
      </c>
      <c r="U320" s="226">
        <v>0.94199999999999995</v>
      </c>
      <c r="V320" s="226">
        <f>ROUND(E320*U320,2)</f>
        <v>10.9</v>
      </c>
      <c r="W320" s="226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729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>
      <c r="A321" s="241">
        <v>292</v>
      </c>
      <c r="B321" s="242" t="s">
        <v>736</v>
      </c>
      <c r="C321" s="249" t="s">
        <v>737</v>
      </c>
      <c r="D321" s="243" t="s">
        <v>144</v>
      </c>
      <c r="E321" s="244">
        <v>11.57606</v>
      </c>
      <c r="F321" s="245"/>
      <c r="G321" s="246">
        <f>ROUND(E321*F321,2)</f>
        <v>0</v>
      </c>
      <c r="H321" s="227"/>
      <c r="I321" s="226">
        <f>ROUND(E321*H321,2)</f>
        <v>0</v>
      </c>
      <c r="J321" s="227"/>
      <c r="K321" s="226">
        <f>ROUND(E321*J321,2)</f>
        <v>0</v>
      </c>
      <c r="L321" s="226">
        <v>21</v>
      </c>
      <c r="M321" s="226">
        <f>G321*(1+L321/100)</f>
        <v>0</v>
      </c>
      <c r="N321" s="226">
        <v>0</v>
      </c>
      <c r="O321" s="226">
        <f>ROUND(E321*N321,2)</f>
        <v>0</v>
      </c>
      <c r="P321" s="226">
        <v>0</v>
      </c>
      <c r="Q321" s="226">
        <f>ROUND(E321*P321,2)</f>
        <v>0</v>
      </c>
      <c r="R321" s="226"/>
      <c r="S321" s="226" t="s">
        <v>133</v>
      </c>
      <c r="T321" s="226" t="s">
        <v>133</v>
      </c>
      <c r="U321" s="226">
        <v>0</v>
      </c>
      <c r="V321" s="226">
        <f>ROUND(E321*U321,2)</f>
        <v>0</v>
      </c>
      <c r="W321" s="226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729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>
      <c r="A322" s="229" t="s">
        <v>128</v>
      </c>
      <c r="B322" s="230" t="s">
        <v>101</v>
      </c>
      <c r="C322" s="248" t="s">
        <v>29</v>
      </c>
      <c r="D322" s="231"/>
      <c r="E322" s="232"/>
      <c r="F322" s="233"/>
      <c r="G322" s="234">
        <f>SUMIF(AG323:AG325,"&lt;&gt;NOR",G323:G325)</f>
        <v>0</v>
      </c>
      <c r="H322" s="228"/>
      <c r="I322" s="228">
        <f>SUM(I323:I325)</f>
        <v>0</v>
      </c>
      <c r="J322" s="228"/>
      <c r="K322" s="228">
        <f>SUM(K323:K325)</f>
        <v>0</v>
      </c>
      <c r="L322" s="228"/>
      <c r="M322" s="228">
        <f>SUM(M323:M325)</f>
        <v>0</v>
      </c>
      <c r="N322" s="228"/>
      <c r="O322" s="228">
        <f>SUM(O323:O325)</f>
        <v>0</v>
      </c>
      <c r="P322" s="228"/>
      <c r="Q322" s="228">
        <f>SUM(Q323:Q325)</f>
        <v>0</v>
      </c>
      <c r="R322" s="228"/>
      <c r="S322" s="228"/>
      <c r="T322" s="228"/>
      <c r="U322" s="228"/>
      <c r="V322" s="228">
        <f>SUM(V323:V325)</f>
        <v>0</v>
      </c>
      <c r="W322" s="228"/>
      <c r="AG322" t="s">
        <v>129</v>
      </c>
    </row>
    <row r="323" spans="1:60" outlineLevel="1">
      <c r="A323" s="241">
        <v>293</v>
      </c>
      <c r="B323" s="242" t="s">
        <v>738</v>
      </c>
      <c r="C323" s="249" t="s">
        <v>739</v>
      </c>
      <c r="D323" s="243" t="s">
        <v>740</v>
      </c>
      <c r="E323" s="244">
        <v>1</v>
      </c>
      <c r="F323" s="245"/>
      <c r="G323" s="246">
        <f>ROUND(E323*F323,2)</f>
        <v>0</v>
      </c>
      <c r="H323" s="227"/>
      <c r="I323" s="226">
        <f>ROUND(E323*H323,2)</f>
        <v>0</v>
      </c>
      <c r="J323" s="227"/>
      <c r="K323" s="226">
        <f>ROUND(E323*J323,2)</f>
        <v>0</v>
      </c>
      <c r="L323" s="226">
        <v>21</v>
      </c>
      <c r="M323" s="226">
        <f>G323*(1+L323/100)</f>
        <v>0</v>
      </c>
      <c r="N323" s="226">
        <v>0</v>
      </c>
      <c r="O323" s="226">
        <f>ROUND(E323*N323,2)</f>
        <v>0</v>
      </c>
      <c r="P323" s="226">
        <v>0</v>
      </c>
      <c r="Q323" s="226">
        <f>ROUND(E323*P323,2)</f>
        <v>0</v>
      </c>
      <c r="R323" s="226"/>
      <c r="S323" s="226" t="s">
        <v>133</v>
      </c>
      <c r="T323" s="226" t="s">
        <v>204</v>
      </c>
      <c r="U323" s="226">
        <v>0</v>
      </c>
      <c r="V323" s="226">
        <f>ROUND(E323*U323,2)</f>
        <v>0</v>
      </c>
      <c r="W323" s="226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741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>
      <c r="A324" s="241">
        <v>294</v>
      </c>
      <c r="B324" s="242" t="s">
        <v>742</v>
      </c>
      <c r="C324" s="249" t="s">
        <v>743</v>
      </c>
      <c r="D324" s="243" t="s">
        <v>740</v>
      </c>
      <c r="E324" s="244">
        <v>1</v>
      </c>
      <c r="F324" s="245"/>
      <c r="G324" s="246">
        <f>ROUND(E324*F324,2)</f>
        <v>0</v>
      </c>
      <c r="H324" s="227"/>
      <c r="I324" s="226">
        <f>ROUND(E324*H324,2)</f>
        <v>0</v>
      </c>
      <c r="J324" s="227"/>
      <c r="K324" s="226">
        <f>ROUND(E324*J324,2)</f>
        <v>0</v>
      </c>
      <c r="L324" s="226">
        <v>21</v>
      </c>
      <c r="M324" s="226">
        <f>G324*(1+L324/100)</f>
        <v>0</v>
      </c>
      <c r="N324" s="226">
        <v>0</v>
      </c>
      <c r="O324" s="226">
        <f>ROUND(E324*N324,2)</f>
        <v>0</v>
      </c>
      <c r="P324" s="226">
        <v>0</v>
      </c>
      <c r="Q324" s="226">
        <f>ROUND(E324*P324,2)</f>
        <v>0</v>
      </c>
      <c r="R324" s="226"/>
      <c r="S324" s="226" t="s">
        <v>133</v>
      </c>
      <c r="T324" s="226" t="s">
        <v>204</v>
      </c>
      <c r="U324" s="226">
        <v>0</v>
      </c>
      <c r="V324" s="226">
        <f>ROUND(E324*U324,2)</f>
        <v>0</v>
      </c>
      <c r="W324" s="226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744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>
      <c r="A325" s="241">
        <v>295</v>
      </c>
      <c r="B325" s="242" t="s">
        <v>745</v>
      </c>
      <c r="C325" s="249" t="s">
        <v>746</v>
      </c>
      <c r="D325" s="243" t="s">
        <v>740</v>
      </c>
      <c r="E325" s="244">
        <v>1</v>
      </c>
      <c r="F325" s="245"/>
      <c r="G325" s="246">
        <f>ROUND(E325*F325,2)</f>
        <v>0</v>
      </c>
      <c r="H325" s="227"/>
      <c r="I325" s="226">
        <f>ROUND(E325*H325,2)</f>
        <v>0</v>
      </c>
      <c r="J325" s="227"/>
      <c r="K325" s="226">
        <f>ROUND(E325*J325,2)</f>
        <v>0</v>
      </c>
      <c r="L325" s="226">
        <v>21</v>
      </c>
      <c r="M325" s="226">
        <f>G325*(1+L325/100)</f>
        <v>0</v>
      </c>
      <c r="N325" s="226">
        <v>0</v>
      </c>
      <c r="O325" s="226">
        <f>ROUND(E325*N325,2)</f>
        <v>0</v>
      </c>
      <c r="P325" s="226">
        <v>0</v>
      </c>
      <c r="Q325" s="226">
        <f>ROUND(E325*P325,2)</f>
        <v>0</v>
      </c>
      <c r="R325" s="226"/>
      <c r="S325" s="226" t="s">
        <v>133</v>
      </c>
      <c r="T325" s="226" t="s">
        <v>204</v>
      </c>
      <c r="U325" s="226">
        <v>0</v>
      </c>
      <c r="V325" s="226">
        <f>ROUND(E325*U325,2)</f>
        <v>0</v>
      </c>
      <c r="W325" s="226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741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>
      <c r="A326" s="229" t="s">
        <v>128</v>
      </c>
      <c r="B326" s="230" t="s">
        <v>102</v>
      </c>
      <c r="C326" s="248" t="s">
        <v>30</v>
      </c>
      <c r="D326" s="231"/>
      <c r="E326" s="232"/>
      <c r="F326" s="233"/>
      <c r="G326" s="234">
        <f>SUMIF(AG327:AG327,"&lt;&gt;NOR",G327:G327)</f>
        <v>0</v>
      </c>
      <c r="H326" s="228"/>
      <c r="I326" s="228">
        <f>SUM(I327:I327)</f>
        <v>0</v>
      </c>
      <c r="J326" s="228"/>
      <c r="K326" s="228">
        <f>SUM(K327:K327)</f>
        <v>0</v>
      </c>
      <c r="L326" s="228"/>
      <c r="M326" s="228">
        <f>SUM(M327:M327)</f>
        <v>0</v>
      </c>
      <c r="N326" s="228"/>
      <c r="O326" s="228">
        <f>SUM(O327:O327)</f>
        <v>0</v>
      </c>
      <c r="P326" s="228"/>
      <c r="Q326" s="228">
        <f>SUM(Q327:Q327)</f>
        <v>0</v>
      </c>
      <c r="R326" s="228"/>
      <c r="S326" s="228"/>
      <c r="T326" s="228"/>
      <c r="U326" s="228"/>
      <c r="V326" s="228">
        <f>SUM(V327:V327)</f>
        <v>1500</v>
      </c>
      <c r="W326" s="228"/>
      <c r="AG326" t="s">
        <v>129</v>
      </c>
    </row>
    <row r="327" spans="1:60" outlineLevel="1">
      <c r="A327" s="235">
        <v>296</v>
      </c>
      <c r="B327" s="236" t="s">
        <v>747</v>
      </c>
      <c r="C327" s="250" t="s">
        <v>748</v>
      </c>
      <c r="D327" s="237" t="s">
        <v>740</v>
      </c>
      <c r="E327" s="238">
        <v>1</v>
      </c>
      <c r="F327" s="239"/>
      <c r="G327" s="240">
        <f>ROUND(E327*F327,2)</f>
        <v>0</v>
      </c>
      <c r="H327" s="227"/>
      <c r="I327" s="226">
        <f>ROUND(E327*H327,2)</f>
        <v>0</v>
      </c>
      <c r="J327" s="227"/>
      <c r="K327" s="226">
        <f>ROUND(E327*J327,2)</f>
        <v>0</v>
      </c>
      <c r="L327" s="226">
        <v>21</v>
      </c>
      <c r="M327" s="226">
        <f>G327*(1+L327/100)</f>
        <v>0</v>
      </c>
      <c r="N327" s="226">
        <v>0</v>
      </c>
      <c r="O327" s="226">
        <f>ROUND(E327*N327,2)</f>
        <v>0</v>
      </c>
      <c r="P327" s="226">
        <v>0</v>
      </c>
      <c r="Q327" s="226">
        <f>ROUND(E327*P327,2)</f>
        <v>0</v>
      </c>
      <c r="R327" s="226"/>
      <c r="S327" s="226" t="s">
        <v>133</v>
      </c>
      <c r="T327" s="226" t="s">
        <v>204</v>
      </c>
      <c r="U327" s="226">
        <v>1500</v>
      </c>
      <c r="V327" s="226">
        <f>ROUND(E327*U327,2)</f>
        <v>1500</v>
      </c>
      <c r="W327" s="226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749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>
      <c r="A328" s="5"/>
      <c r="B328" s="6"/>
      <c r="C328" s="251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AE328">
        <v>15</v>
      </c>
      <c r="AF328">
        <v>21</v>
      </c>
    </row>
    <row r="329" spans="1:60">
      <c r="A329" s="212"/>
      <c r="B329" s="213" t="s">
        <v>31</v>
      </c>
      <c r="C329" s="252"/>
      <c r="D329" s="214"/>
      <c r="E329" s="215"/>
      <c r="F329" s="215"/>
      <c r="G329" s="247">
        <f>G8+G10+G12+G18+G21+G24+G31+G33+G43+G65+G72+G129+G133+G176+G234+G289+G293+G300+G304+G311+G314+G316+G322+G326</f>
        <v>0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AE329">
        <f>SUMIF(L7:L327,AE328,G7:G327)</f>
        <v>0</v>
      </c>
      <c r="AF329">
        <f>SUMIF(L7:L327,AF328,G7:G327)</f>
        <v>0</v>
      </c>
      <c r="AG329" t="s">
        <v>750</v>
      </c>
    </row>
    <row r="330" spans="1:60">
      <c r="A330" s="5"/>
      <c r="B330" s="6"/>
      <c r="C330" s="251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60">
      <c r="A331" s="5"/>
      <c r="B331" s="6"/>
      <c r="C331" s="251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60">
      <c r="A332" s="216" t="s">
        <v>751</v>
      </c>
      <c r="B332" s="216"/>
      <c r="C332" s="253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60">
      <c r="A333" s="217"/>
      <c r="B333" s="218"/>
      <c r="C333" s="254"/>
      <c r="D333" s="218"/>
      <c r="E333" s="218"/>
      <c r="F333" s="218"/>
      <c r="G333" s="21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AG333" t="s">
        <v>752</v>
      </c>
    </row>
    <row r="334" spans="1:60">
      <c r="A334" s="220"/>
      <c r="B334" s="221"/>
      <c r="C334" s="255"/>
      <c r="D334" s="221"/>
      <c r="E334" s="221"/>
      <c r="F334" s="221"/>
      <c r="G334" s="22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60">
      <c r="A335" s="220"/>
      <c r="B335" s="221"/>
      <c r="C335" s="255"/>
      <c r="D335" s="221"/>
      <c r="E335" s="221"/>
      <c r="F335" s="221"/>
      <c r="G335" s="222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60">
      <c r="A336" s="220"/>
      <c r="B336" s="221"/>
      <c r="C336" s="255"/>
      <c r="D336" s="221"/>
      <c r="E336" s="221"/>
      <c r="F336" s="221"/>
      <c r="G336" s="222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33">
      <c r="A337" s="223"/>
      <c r="B337" s="224"/>
      <c r="C337" s="256"/>
      <c r="D337" s="224"/>
      <c r="E337" s="224"/>
      <c r="F337" s="224"/>
      <c r="G337" s="22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33">
      <c r="A338" s="5"/>
      <c r="B338" s="6"/>
      <c r="C338" s="251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33">
      <c r="C339" s="257"/>
      <c r="D339" s="193"/>
      <c r="AG339" t="s">
        <v>753</v>
      </c>
    </row>
    <row r="340" spans="1:33">
      <c r="D340" s="193"/>
    </row>
    <row r="341" spans="1:33">
      <c r="D341" s="193"/>
    </row>
    <row r="342" spans="1:33">
      <c r="D342" s="193"/>
    </row>
    <row r="343" spans="1:33">
      <c r="D343" s="193"/>
    </row>
    <row r="344" spans="1:33">
      <c r="D344" s="193"/>
    </row>
    <row r="345" spans="1:33">
      <c r="D345" s="193"/>
    </row>
    <row r="346" spans="1:33">
      <c r="D346" s="193"/>
    </row>
    <row r="347" spans="1:33">
      <c r="D347" s="193"/>
    </row>
    <row r="348" spans="1:33">
      <c r="D348" s="193"/>
    </row>
    <row r="349" spans="1:33">
      <c r="D349" s="193"/>
    </row>
    <row r="350" spans="1:33">
      <c r="D350" s="193"/>
    </row>
    <row r="351" spans="1:33">
      <c r="D351" s="193"/>
    </row>
    <row r="352" spans="1:33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mergeCells count="6">
    <mergeCell ref="A1:G1"/>
    <mergeCell ref="C2:G2"/>
    <mergeCell ref="C3:G3"/>
    <mergeCell ref="C4:G4"/>
    <mergeCell ref="A332:C332"/>
    <mergeCell ref="A333:G3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PS01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'PS01 01 Pol'!Názvy_tisku</vt:lpstr>
      <vt:lpstr>oadresa</vt:lpstr>
      <vt:lpstr>Stavba!Objednatel</vt:lpstr>
      <vt:lpstr>Stavba!Objekt</vt:lpstr>
      <vt:lpstr>'PS01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m.najtova</cp:lastModifiedBy>
  <cp:lastPrinted>2014-02-28T09:52:57Z</cp:lastPrinted>
  <dcterms:created xsi:type="dcterms:W3CDTF">2009-04-08T07:15:50Z</dcterms:created>
  <dcterms:modified xsi:type="dcterms:W3CDTF">2017-05-29T08:24:26Z</dcterms:modified>
</cp:coreProperties>
</file>